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300" windowWidth="19440" windowHeight="9495"/>
  </bookViews>
  <sheets>
    <sheet name="Documentation" sheetId="31" r:id="rId1"/>
    <sheet name="TA-9A Figures" sheetId="30" r:id="rId2"/>
    <sheet name="35 Years" sheetId="29" r:id="rId3"/>
    <sheet name="50 Years" sheetId="28" r:id="rId4"/>
    <sheet name="78 Years" sheetId="4" r:id="rId5"/>
    <sheet name="35 Year Data" sheetId="27" r:id="rId6"/>
    <sheet name="50 Year Data" sheetId="26" r:id="rId7"/>
    <sheet name="78 Year Data" sheetId="17" r:id="rId8"/>
    <sheet name="Tables" sheetId="12" r:id="rId9"/>
  </sheets>
  <externalReferences>
    <externalReference r:id="rId10"/>
  </externalReferences>
  <definedNames>
    <definedName name="PTree_RiskProfile_IncludeCumulativeChart" hidden="1">TRUE</definedName>
    <definedName name="PTree_RiskProfile_IncludeProbabilityChart" hidden="1">TRUE</definedName>
    <definedName name="PTree_RiskProfile_IncludeStatisticalSummary" hidden="1">TRUE</definedName>
    <definedName name="PTree_RiskProfile_Model" localSheetId="5" hidden="1">PTreeObjectReference(PTDecisionTree_2,[1]treeCalc_2!$A$1)</definedName>
    <definedName name="PTree_RiskProfile_Model" localSheetId="0" hidden="1">PTreeObjectReference(PTDecisionTree_2,[1]treeCalc_2!$A$1)</definedName>
    <definedName name="PTree_RiskProfile_Model" localSheetId="1" hidden="1">PTreeObjectReference(PTDecisionTree_2,[1]treeCalc_2!$A$1)</definedName>
    <definedName name="PTree_RiskProfile_Model" hidden="1">PTreeObjectReference(PTDecisionTree_2,[1]treeCalc_2!$A$1)</definedName>
    <definedName name="PTree_RiskProfile_PathsToAnalyze" hidden="1">1</definedName>
    <definedName name="PTree_RiskProfile_StartingNode" localSheetId="5" hidden="1">PTreeObjectReference(NULL,NULL)</definedName>
    <definedName name="PTree_RiskProfile_StartingNode" localSheetId="0" hidden="1">PTreeObjectReference(NULL,NULL)</definedName>
    <definedName name="PTree_RiskProfile_StartingNode" localSheetId="1" hidden="1">PTreeObjectReference(NULL,NULL)</definedName>
    <definedName name="PTree_RiskProfile_StartingNode" hidden="1">PTreeObjectReference(NULL,NULL)</definedName>
    <definedName name="PTree_SensitivityAnalysis_AnalysisType" hidden="1">0</definedName>
    <definedName name="PTree_SensitivityAnalysis_GraphsDisplayPercentageChange" hidden="1">FALSE</definedName>
    <definedName name="PTree_SensitivityAnalysis_IncludeSensitivityGraph" hidden="1">TRUE</definedName>
    <definedName name="PTree_SensitivityAnalysis_IncludeSpiderGraph" hidden="1">TRUE</definedName>
    <definedName name="PTree_SensitivityAnalysis_IncludeStrategyRegion" hidden="1">TRUE</definedName>
    <definedName name="PTree_SensitivityAnalysis_IncludeTornadoGraph" hidden="1">TRUE</definedName>
    <definedName name="PTree_SensitivityAnalysis_Inputs_1_AlternateCellLabel" hidden="1">""</definedName>
    <definedName name="PTree_SensitivityAnalysis_Inputs_1_BaseValueIsAutomatic" hidden="1">TRUE</definedName>
    <definedName name="PTree_SensitivityAnalysis_Inputs_1_MaintainProbabilityNormalization" hidden="1">FALSE</definedName>
    <definedName name="PTree_SensitivityAnalysis_Inputs_1_ManualBaseValue" hidden="1">0</definedName>
    <definedName name="PTree_SensitivityAnalysis_Inputs_1_Maximum" hidden="1">100</definedName>
    <definedName name="PTree_SensitivityAnalysis_Inputs_1_Minimum" hidden="1">-100</definedName>
    <definedName name="PTree_SensitivityAnalysis_Inputs_1_OneWayAnalysis" hidden="1">1</definedName>
    <definedName name="PTree_SensitivityAnalysis_Inputs_1_Steps" hidden="1">21</definedName>
    <definedName name="PTree_SensitivityAnalysis_Inputs_1_TwoWayAnalysis" hidden="1">0</definedName>
    <definedName name="PTree_SensitivityAnalysis_Inputs_1_VariationMethod" hidden="1">0</definedName>
    <definedName name="PTree_SensitivityAnalysis_Inputs_Count" hidden="1">1</definedName>
    <definedName name="PTree_SensitivityAnalysis_Output_AlternateCellLabel" hidden="1">""</definedName>
    <definedName name="PTree_SensitivityAnalysis_Output_Model" localSheetId="5" hidden="1">PTreeObjectReference(PTDecisionTree_2,[1]treeCalc_2!$A$1)</definedName>
    <definedName name="PTree_SensitivityAnalysis_Output_Model" localSheetId="0" hidden="1">PTreeObjectReference(PTDecisionTree_2,[1]treeCalc_2!$A$1)</definedName>
    <definedName name="PTree_SensitivityAnalysis_Output_Model" localSheetId="1" hidden="1">PTreeObjectReference(PTDecisionTree_2,[1]treeCalc_2!$A$1)</definedName>
    <definedName name="PTree_SensitivityAnalysis_Output_Model" hidden="1">PTreeObjectReference(PTDecisionTree_2,[1]treeCalc_2!$A$1)</definedName>
    <definedName name="PTree_SensitivityAnalysis_Output_OutputType" hidden="1">1</definedName>
    <definedName name="PTree_SensitivityAnalysis_Output_StartingNode" localSheetId="5" hidden="1">PTreeObjectReference(NULL,NULL)</definedName>
    <definedName name="PTree_SensitivityAnalysis_Output_StartingNode" localSheetId="0" hidden="1">PTreeObjectReference(NULL,NULL)</definedName>
    <definedName name="PTree_SensitivityAnalysis_Output_StartingNode" localSheetId="1" hidden="1">PTreeObjectReference(NULL,NULL)</definedName>
    <definedName name="PTree_SensitivityAnalysis_Output_StartingNode" hidden="1">PTreeObjectReference(NULL,NULL)</definedName>
    <definedName name="PTree_SensitivityAnalysis_UpdateDisplay" hidden="1">FALSE</definedName>
    <definedName name="Rate" localSheetId="5">#REF!</definedName>
    <definedName name="Rate" localSheetId="0">#REF!</definedName>
    <definedName name="Rate" localSheetId="1">#REF!</definedName>
    <definedName name="Rate">#REF!</definedName>
    <definedName name="treeList" hidden="1">"11111111111100000000000000000000000000000000000000000000000000000000000000000000000000000000000000000000000000000000000000000000000000000000000000000000000000000000000000000000000000000000000000000000"</definedName>
  </definedNames>
  <calcPr calcId="145621"/>
</workbook>
</file>

<file path=xl/calcChain.xml><?xml version="1.0" encoding="utf-8"?>
<calcChain xmlns="http://schemas.openxmlformats.org/spreadsheetml/2006/main">
  <c r="O6" i="27" l="1"/>
  <c r="O7" i="27" s="1"/>
  <c r="O8" i="27" s="1"/>
  <c r="O9" i="27" s="1"/>
  <c r="O10" i="27" s="1"/>
  <c r="O11" i="27" s="1"/>
  <c r="O12" i="27" s="1"/>
  <c r="O13" i="27" s="1"/>
  <c r="O14" i="27" s="1"/>
  <c r="O15" i="27" s="1"/>
  <c r="O16" i="27" s="1"/>
  <c r="O17" i="27" s="1"/>
  <c r="O18" i="27" s="1"/>
  <c r="O19" i="27" s="1"/>
  <c r="O20" i="27" s="1"/>
  <c r="O21" i="27" s="1"/>
  <c r="O22" i="27" s="1"/>
  <c r="O23" i="27" s="1"/>
  <c r="O24" i="27" s="1"/>
  <c r="O25" i="27" s="1"/>
  <c r="O26" i="27" s="1"/>
  <c r="O27" i="27" s="1"/>
  <c r="O28" i="27" s="1"/>
  <c r="O29" i="27" s="1"/>
  <c r="O30" i="27" s="1"/>
  <c r="O5" i="27"/>
  <c r="O5" i="26"/>
  <c r="O6" i="26" s="1"/>
  <c r="O7" i="26" s="1"/>
  <c r="O8" i="26" s="1"/>
  <c r="O9" i="26" s="1"/>
  <c r="O10" i="26" s="1"/>
  <c r="O11" i="26" s="1"/>
  <c r="O12" i="26" s="1"/>
  <c r="O13" i="26" s="1"/>
  <c r="O14" i="26" s="1"/>
  <c r="O15" i="26" s="1"/>
  <c r="O16" i="26" s="1"/>
  <c r="O17" i="26" s="1"/>
  <c r="O18" i="26" s="1"/>
  <c r="O19" i="26" s="1"/>
  <c r="O20" i="26" s="1"/>
  <c r="O21" i="26" s="1"/>
  <c r="O22" i="26" s="1"/>
  <c r="O23" i="26" s="1"/>
  <c r="O24" i="26" s="1"/>
  <c r="O25" i="26" s="1"/>
  <c r="O26" i="26" s="1"/>
  <c r="O27" i="26" s="1"/>
  <c r="O28" i="26" s="1"/>
  <c r="O29" i="26" s="1"/>
  <c r="O30" i="26" s="1"/>
  <c r="O5" i="17"/>
  <c r="O6" i="17" s="1"/>
  <c r="O7" i="17" s="1"/>
  <c r="O8" i="17" s="1"/>
  <c r="O9" i="17" s="1"/>
  <c r="O10" i="17" s="1"/>
  <c r="O11" i="17" s="1"/>
  <c r="O12" i="17" s="1"/>
  <c r="O13" i="17" s="1"/>
  <c r="O14" i="17" s="1"/>
  <c r="O15" i="17" s="1"/>
  <c r="O16" i="17" s="1"/>
  <c r="O17" i="17" s="1"/>
  <c r="O18" i="17" s="1"/>
  <c r="O19" i="17" s="1"/>
  <c r="O20" i="17" s="1"/>
  <c r="O21" i="17" s="1"/>
  <c r="O22" i="17" s="1"/>
  <c r="O23" i="17" s="1"/>
  <c r="O24" i="17" s="1"/>
  <c r="O25" i="17" s="1"/>
  <c r="O26" i="17" s="1"/>
  <c r="O27" i="17" s="1"/>
  <c r="O28" i="17" s="1"/>
  <c r="O29" i="17" s="1"/>
  <c r="O30" i="17" s="1"/>
</calcChain>
</file>

<file path=xl/sharedStrings.xml><?xml version="1.0" encoding="utf-8"?>
<sst xmlns="http://schemas.openxmlformats.org/spreadsheetml/2006/main" count="133" uniqueCount="47">
  <si>
    <t>Data</t>
  </si>
  <si>
    <t>PDF1</t>
  </si>
  <si>
    <t>CDF1</t>
  </si>
  <si>
    <t>K19/C25/750MW (WPS Sale &amp;Inv)</t>
  </si>
  <si>
    <t>K19/Gas25/750MW (WPS Sale &amp; INV)</t>
  </si>
  <si>
    <t>All Gas</t>
  </si>
  <si>
    <t>REF-REF-REF NPV</t>
  </si>
  <si>
    <t>10th Percentile -"Risk"</t>
  </si>
  <si>
    <t>90th Percentile - "Reward"</t>
  </si>
  <si>
    <t>Expected Value</t>
  </si>
  <si>
    <t>Millions of 2014 PV Dollars</t>
  </si>
  <si>
    <t>Plan 14</t>
  </si>
  <si>
    <t>Plan 4</t>
  </si>
  <si>
    <t>Plan 5</t>
  </si>
  <si>
    <t>Plan 6</t>
  </si>
  <si>
    <t>K19/Gas31/750MW</t>
  </si>
  <si>
    <t>K19/Gas24/250MW</t>
  </si>
  <si>
    <t>Development Plan</t>
  </si>
  <si>
    <t>Plan Number</t>
  </si>
  <si>
    <t>10% Increase in Hydro Costs for High Capital Cost Scenario: 78 Year Study Period</t>
  </si>
  <si>
    <t>10% Increase in Hydro Costs for High Cost Capital Scenario: 50 Year Study Period</t>
  </si>
  <si>
    <t>10% Increase in Hydro Costs for High Cost Capital Scenario: 35 Year Study Period</t>
  </si>
  <si>
    <t>6 - K19/Gas31/750MW</t>
  </si>
  <si>
    <t>4 - K19/Gas24/250MW</t>
  </si>
  <si>
    <t>5 - K19/Gas25/750MW (WPS Sale &amp; Inv)</t>
  </si>
  <si>
    <t>14 - K19/C25/750MW (WPS Sale &amp; Inv)</t>
  </si>
  <si>
    <t>Figure Location and Description</t>
  </si>
  <si>
    <t>Source Model</t>
  </si>
  <si>
    <t>Figure Number</t>
  </si>
  <si>
    <t>Section</t>
  </si>
  <si>
    <t xml:space="preserve">Page in Document </t>
  </si>
  <si>
    <t>Figure Title</t>
  </si>
  <si>
    <t>Worksheet location</t>
  </si>
  <si>
    <t>78 Years</t>
  </si>
  <si>
    <t>50 Years</t>
  </si>
  <si>
    <t>35 Years</t>
  </si>
  <si>
    <t>9-63</t>
  </si>
  <si>
    <t>9-64</t>
  </si>
  <si>
    <t>9-65</t>
  </si>
  <si>
    <t>IV.D</t>
  </si>
  <si>
    <t>9A-114</t>
  </si>
  <si>
    <t>9A-115</t>
  </si>
  <si>
    <t>9A-116</t>
  </si>
  <si>
    <t>The Impact of increasing by 10% the High Capital Costs for the Keeyask G. S. and Conawapa G. S. in the High Capital Cost Scenarios on the Probability Distributions of the Selected Plans having Higher Costs than the All Gas Plan after 78 years– Millions of 2014 Present Value Dollars</t>
  </si>
  <si>
    <t>The Impact of increasing by 10% the High Capital Costs for the Keeyask G. S. and Conawapa G. S. in the High Capital Cost Scenarios on the Probability Distributions of the Selected Plans having Higher Costs than the All Gas Plan after 50 years– Millions of 2014 Present Value Dollars</t>
  </si>
  <si>
    <t>The Impact of increasing by 10% the High Capital Costs for the Keeyask G. S. and Conawapa G. S. in the High Capital Cost Scenarios on the Probability Distributions of the Selected Plans having Higher Costs than the All Gas Plan after 35 years– Millions of 2014 Present Value Dollars</t>
  </si>
  <si>
    <t>"17- Probability Distribs, 10% Higher Capital Costs for Hydros.xlsx"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</si>
</sst>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2" x14ac:knownFonts="1">
    <font>
      <sz val="11"/>
      <color theme="1"/>
      <name val="Calibri"/>
      <family val="2"/>
      <scheme val="minor"/>
    </font>
    <font>
      <sz val="11"/>
      <color theme="1"/>
      <name val="Calibri"/>
      <family val="2"/>
      <scheme val="minor"/>
    </font>
    <font>
      <sz val="10"/>
      <color theme="1"/>
      <name val="Arial"/>
      <family val="2"/>
    </font>
    <font>
      <sz val="10"/>
      <color rgb="FF3F3F76"/>
      <name val="Arial"/>
      <family val="2"/>
    </font>
    <font>
      <sz val="9"/>
      <name val="Courier New"/>
      <family val="3"/>
    </font>
    <font>
      <b/>
      <sz val="10"/>
      <color rgb="FF3F3F3F"/>
      <name val="Arial"/>
      <family val="2"/>
    </font>
    <font>
      <b/>
      <sz val="10"/>
      <color theme="0"/>
      <name val="Arial Narrow"/>
      <family val="2"/>
    </font>
    <font>
      <sz val="10"/>
      <color theme="1"/>
      <name val="Arial Narrow"/>
      <family val="2"/>
    </font>
    <font>
      <b/>
      <sz val="10"/>
      <color theme="1"/>
      <name val="Arial Narrow"/>
      <family val="2"/>
    </font>
    <font>
      <sz val="11"/>
      <color theme="1"/>
      <name val="Arial Narrow"/>
      <family val="2"/>
    </font>
    <font>
      <b/>
      <sz val="10"/>
      <name val="Arial Narrow"/>
      <family val="2"/>
    </font>
    <font>
      <b/>
      <sz val="11"/>
      <color theme="1"/>
      <name val="Calibri"/>
      <family val="2"/>
      <scheme val="min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theme="0" tint="-0.249977111117893"/>
        <bgColor indexed="64"/>
      </patternFill>
    </fill>
    <fill>
      <patternFill patternType="solid">
        <fgColor theme="0"/>
        <bgColor indexed="64"/>
      </patternFill>
    </fill>
    <fill>
      <patternFill patternType="solid">
        <fgColor theme="4"/>
        <bgColor indexed="64"/>
      </patternFill>
    </fill>
    <fill>
      <patternFill patternType="solid">
        <fgColor theme="5" tint="0.59999389629810485"/>
        <bgColor indexed="64"/>
      </patternFill>
    </fill>
    <fill>
      <patternFill patternType="solid">
        <fgColor theme="0" tint="-0.14999847407452621"/>
        <bgColor indexed="64"/>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11">
    <xf numFmtId="0" fontId="0"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2" borderId="1" applyNumberFormat="0" applyAlignment="0" applyProtection="0"/>
    <xf numFmtId="0" fontId="1" fillId="0" borderId="0"/>
    <xf numFmtId="0" fontId="1" fillId="0" borderId="0"/>
    <xf numFmtId="0" fontId="4" fillId="0" borderId="0"/>
    <xf numFmtId="0" fontId="4" fillId="0" borderId="0"/>
    <xf numFmtId="0" fontId="5" fillId="3" borderId="2" applyNumberFormat="0" applyAlignment="0" applyProtection="0"/>
  </cellStyleXfs>
  <cellXfs count="60">
    <xf numFmtId="0" fontId="0" fillId="0" borderId="0" xfId="0"/>
    <xf numFmtId="1" fontId="2" fillId="0" borderId="6" xfId="1" applyNumberFormat="1" applyBorder="1" applyAlignment="1">
      <alignment horizontal="center" vertical="center"/>
    </xf>
    <xf numFmtId="10" fontId="0" fillId="0" borderId="7" xfId="2" applyNumberFormat="1" applyFont="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0" fontId="7" fillId="4" borderId="9" xfId="1" applyFont="1" applyFill="1" applyBorder="1" applyAlignment="1">
      <alignment wrapText="1"/>
    </xf>
    <xf numFmtId="0" fontId="7" fillId="5" borderId="3" xfId="1" applyFont="1" applyFill="1" applyBorder="1"/>
    <xf numFmtId="1" fontId="7" fillId="5" borderId="11" xfId="1" applyNumberFormat="1" applyFont="1" applyFill="1" applyBorder="1"/>
    <xf numFmtId="0" fontId="7" fillId="5" borderId="13" xfId="1" applyFont="1" applyFill="1" applyBorder="1"/>
    <xf numFmtId="1" fontId="7" fillId="5" borderId="14" xfId="1" applyNumberFormat="1" applyFont="1" applyFill="1" applyBorder="1"/>
    <xf numFmtId="0" fontId="7" fillId="5" borderId="10" xfId="1" applyFont="1" applyFill="1" applyBorder="1"/>
    <xf numFmtId="1" fontId="9" fillId="5" borderId="4" xfId="0" applyNumberFormat="1" applyFont="1" applyFill="1" applyBorder="1"/>
    <xf numFmtId="1" fontId="9" fillId="5" borderId="3" xfId="0" applyNumberFormat="1" applyFont="1" applyFill="1" applyBorder="1"/>
    <xf numFmtId="0" fontId="7" fillId="5" borderId="12" xfId="1" applyFont="1" applyFill="1" applyBorder="1"/>
    <xf numFmtId="1" fontId="9" fillId="5" borderId="18" xfId="0" applyNumberFormat="1" applyFont="1" applyFill="1" applyBorder="1"/>
    <xf numFmtId="1" fontId="9" fillId="5" borderId="13" xfId="0" applyNumberFormat="1" applyFont="1" applyFill="1" applyBorder="1"/>
    <xf numFmtId="0" fontId="6" fillId="6" borderId="25" xfId="1" applyFont="1" applyFill="1" applyBorder="1" applyAlignment="1">
      <alignment horizontal="right" wrapText="1"/>
    </xf>
    <xf numFmtId="0" fontId="6" fillId="6" borderId="17" xfId="1" applyFont="1" applyFill="1" applyBorder="1" applyAlignment="1">
      <alignment horizontal="right" wrapText="1"/>
    </xf>
    <xf numFmtId="0" fontId="0" fillId="0" borderId="7" xfId="0" applyBorder="1"/>
    <xf numFmtId="0" fontId="0" fillId="0" borderId="8" xfId="0" applyBorder="1"/>
    <xf numFmtId="0" fontId="0" fillId="0" borderId="26" xfId="0" applyBorder="1"/>
    <xf numFmtId="0" fontId="0" fillId="0" borderId="27" xfId="0" applyBorder="1"/>
    <xf numFmtId="0" fontId="0" fillId="0" borderId="6"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 xfId="0" applyBorder="1"/>
    <xf numFmtId="0" fontId="2" fillId="0" borderId="0" xfId="1" applyBorder="1" applyAlignment="1">
      <alignment horizontal="center"/>
    </xf>
    <xf numFmtId="1" fontId="2" fillId="0" borderId="28" xfId="1" applyNumberFormat="1" applyBorder="1" applyAlignment="1">
      <alignment horizontal="center" vertical="center"/>
    </xf>
    <xf numFmtId="10" fontId="0" fillId="0" borderId="26" xfId="2" applyNumberFormat="1" applyFont="1" applyBorder="1" applyAlignment="1">
      <alignment horizontal="center" vertical="center"/>
    </xf>
    <xf numFmtId="9" fontId="0" fillId="0" borderId="31" xfId="2" applyNumberFormat="1" applyFont="1" applyBorder="1" applyAlignment="1">
      <alignment horizontal="center" vertical="center"/>
    </xf>
    <xf numFmtId="9" fontId="0" fillId="0" borderId="6" xfId="2" applyNumberFormat="1" applyFont="1" applyBorder="1" applyAlignment="1">
      <alignment horizontal="center" vertical="center"/>
    </xf>
    <xf numFmtId="9" fontId="0" fillId="0" borderId="28" xfId="2" applyNumberFormat="1" applyFont="1" applyBorder="1" applyAlignment="1">
      <alignment horizontal="center" vertical="center"/>
    </xf>
    <xf numFmtId="0" fontId="11" fillId="8" borderId="3" xfId="0" applyFont="1" applyFill="1" applyBorder="1" applyAlignment="1">
      <alignment horizontal="center"/>
    </xf>
    <xf numFmtId="2" fontId="0" fillId="0" borderId="3" xfId="0" quotePrefix="1" applyNumberFormat="1" applyFill="1" applyBorder="1"/>
    <xf numFmtId="0" fontId="0" fillId="0" borderId="3" xfId="0" applyBorder="1" applyAlignment="1">
      <alignment wrapText="1"/>
    </xf>
    <xf numFmtId="0" fontId="0" fillId="0" borderId="3" xfId="0" quotePrefix="1" applyBorder="1"/>
    <xf numFmtId="0" fontId="0" fillId="0" borderId="0" xfId="0" applyAlignment="1">
      <alignment wrapText="1"/>
    </xf>
    <xf numFmtId="0" fontId="11" fillId="8" borderId="29" xfId="0" applyFont="1" applyFill="1" applyBorder="1" applyAlignment="1">
      <alignment horizontal="center"/>
    </xf>
    <xf numFmtId="0" fontId="11" fillId="8" borderId="32" xfId="0" applyFont="1" applyFill="1" applyBorder="1" applyAlignment="1">
      <alignment horizontal="center"/>
    </xf>
    <xf numFmtId="0" fontId="11" fillId="8" borderId="30" xfId="0" applyFont="1" applyFill="1" applyBorder="1" applyAlignment="1">
      <alignment horizontal="center"/>
    </xf>
    <xf numFmtId="0" fontId="11" fillId="8" borderId="31" xfId="0" applyFont="1" applyFill="1" applyBorder="1" applyAlignment="1">
      <alignment horizontal="center" wrapText="1"/>
    </xf>
    <xf numFmtId="0" fontId="11" fillId="8" borderId="28" xfId="0" applyFont="1" applyFill="1" applyBorder="1" applyAlignment="1">
      <alignment horizontal="center" wrapText="1"/>
    </xf>
    <xf numFmtId="0" fontId="3" fillId="2" borderId="4" xfId="5" applyBorder="1" applyAlignment="1" applyProtection="1">
      <alignment horizontal="center"/>
      <protection locked="0"/>
    </xf>
    <xf numFmtId="0" fontId="3" fillId="2" borderId="23" xfId="5" applyBorder="1" applyAlignment="1" applyProtection="1">
      <alignment horizontal="center"/>
      <protection locked="0"/>
    </xf>
    <xf numFmtId="0" fontId="3" fillId="2" borderId="5" xfId="5" applyBorder="1" applyAlignment="1" applyProtection="1">
      <alignment horizontal="center"/>
      <protection locked="0"/>
    </xf>
    <xf numFmtId="0" fontId="0" fillId="7" borderId="3" xfId="0" applyFill="1" applyBorder="1" applyAlignment="1">
      <alignment horizontal="center" wrapText="1"/>
    </xf>
    <xf numFmtId="0" fontId="0" fillId="7" borderId="3" xfId="0" applyFill="1" applyBorder="1" applyAlignment="1">
      <alignment horizontal="center"/>
    </xf>
    <xf numFmtId="0" fontId="8" fillId="5" borderId="22" xfId="1" applyFont="1" applyFill="1" applyBorder="1" applyAlignment="1">
      <alignment horizontal="center"/>
    </xf>
    <xf numFmtId="0" fontId="8" fillId="5" borderId="23" xfId="1" applyFont="1" applyFill="1" applyBorder="1" applyAlignment="1">
      <alignment horizontal="center"/>
    </xf>
    <xf numFmtId="0" fontId="8" fillId="5" borderId="24" xfId="1" applyFont="1" applyFill="1" applyBorder="1" applyAlignment="1">
      <alignment horizontal="center"/>
    </xf>
    <xf numFmtId="0" fontId="7" fillId="4" borderId="15" xfId="1" applyFont="1" applyFill="1" applyBorder="1" applyAlignment="1">
      <alignment horizontal="left" vertical="center" wrapText="1"/>
    </xf>
    <xf numFmtId="0" fontId="7" fillId="4" borderId="16" xfId="1" applyFont="1" applyFill="1" applyBorder="1" applyAlignment="1">
      <alignment horizontal="left" vertical="center" wrapText="1"/>
    </xf>
    <xf numFmtId="0" fontId="10" fillId="5" borderId="19" xfId="1" applyFont="1" applyFill="1" applyBorder="1" applyAlignment="1">
      <alignment horizontal="left" wrapText="1"/>
    </xf>
    <xf numFmtId="0" fontId="10" fillId="5" borderId="20" xfId="1" applyFont="1" applyFill="1" applyBorder="1" applyAlignment="1">
      <alignment horizontal="left" wrapText="1"/>
    </xf>
    <xf numFmtId="0" fontId="10" fillId="5" borderId="21" xfId="1" applyFont="1" applyFill="1" applyBorder="1" applyAlignment="1">
      <alignment horizontal="left" wrapText="1"/>
    </xf>
    <xf numFmtId="0" fontId="6" fillId="6" borderId="19" xfId="1" applyFont="1" applyFill="1" applyBorder="1" applyAlignment="1">
      <alignment horizontal="left" wrapText="1"/>
    </xf>
    <xf numFmtId="0" fontId="6" fillId="6" borderId="20" xfId="1" applyFont="1" applyFill="1" applyBorder="1" applyAlignment="1">
      <alignment horizontal="left" wrapText="1"/>
    </xf>
  </cellXfs>
  <cellStyles count="11">
    <cellStyle name="Comma 2" xfId="3"/>
    <cellStyle name="Comma 3" xfId="4"/>
    <cellStyle name="Input 2" xfId="5"/>
    <cellStyle name="Normal" xfId="0" builtinId="0"/>
    <cellStyle name="Normal 2" xfId="1"/>
    <cellStyle name="Normal 3" xfId="6"/>
    <cellStyle name="Normal 4" xfId="7"/>
    <cellStyle name="Normal 8" xfId="8"/>
    <cellStyle name="Normal 9" xfId="9"/>
    <cellStyle name="Output 2" xfId="10"/>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worksheet" Target="worksheets/sheet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theme" Target="theme/theme1.xml"/><Relationship Id="rId5" Type="http://schemas.openxmlformats.org/officeDocument/2006/relationships/chartsheet" Target="chartsheets/sheet3.xml"/><Relationship Id="rId10" Type="http://schemas.openxmlformats.org/officeDocument/2006/relationships/externalLink" Target="externalLinks/externalLink1.xml"/><Relationship Id="rId4" Type="http://schemas.openxmlformats.org/officeDocument/2006/relationships/chartsheet" Target="chartsheets/sheet2.xml"/><Relationship Id="rId9" Type="http://schemas.openxmlformats.org/officeDocument/2006/relationships/worksheet" Target="worksheets/sheet6.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631449914914486E-2"/>
          <c:y val="3.4558630246862107E-2"/>
          <c:w val="0.87998627094690085"/>
          <c:h val="0.76056829507506718"/>
        </c:manualLayout>
      </c:layout>
      <c:scatterChart>
        <c:scatterStyle val="lineMarker"/>
        <c:varyColors val="0"/>
        <c:ser>
          <c:idx val="0"/>
          <c:order val="0"/>
          <c:tx>
            <c:strRef>
              <c:f>'35 Year Data'!$J$2</c:f>
              <c:strCache>
                <c:ptCount val="1"/>
                <c:pt idx="0">
                  <c:v>14 - K19/C25/750MW (WPS Sale &amp; Inv)</c:v>
                </c:pt>
              </c:strCache>
            </c:strRef>
          </c:tx>
          <c:spPr>
            <a:ln>
              <a:solidFill>
                <a:srgbClr val="6E9FD0"/>
              </a:solidFill>
            </a:ln>
          </c:spPr>
          <c:marker>
            <c:symbol val="none"/>
          </c:marker>
          <c:xVal>
            <c:numRef>
              <c:f>'35 Year Data'!$J$4:$J$30</c:f>
              <c:numCache>
                <c:formatCode>General</c:formatCode>
                <c:ptCount val="27"/>
                <c:pt idx="0">
                  <c:v>-4590.9072964268653</c:v>
                </c:pt>
                <c:pt idx="1">
                  <c:v>-4050.2592048401239</c:v>
                </c:pt>
                <c:pt idx="2">
                  <c:v>-3211.169446963052</c:v>
                </c:pt>
                <c:pt idx="3">
                  <c:v>-3124.5589773538786</c:v>
                </c:pt>
                <c:pt idx="4">
                  <c:v>-3091.3305666801216</c:v>
                </c:pt>
                <c:pt idx="5">
                  <c:v>-2729.5008231632664</c:v>
                </c:pt>
                <c:pt idx="6">
                  <c:v>-2651.9663126255891</c:v>
                </c:pt>
                <c:pt idx="7">
                  <c:v>-2183.5106310642395</c:v>
                </c:pt>
                <c:pt idx="8">
                  <c:v>-2164.5653473645866</c:v>
                </c:pt>
                <c:pt idx="9">
                  <c:v>-1744.8211278900612</c:v>
                </c:pt>
                <c:pt idx="10">
                  <c:v>-1673.0071160734246</c:v>
                </c:pt>
                <c:pt idx="11">
                  <c:v>-1652.1755254721456</c:v>
                </c:pt>
                <c:pt idx="12">
                  <c:v>-1263.1525040902802</c:v>
                </c:pt>
                <c:pt idx="13">
                  <c:v>-1230.5564463416245</c:v>
                </c:pt>
                <c:pt idx="14">
                  <c:v>-766.27245515005234</c:v>
                </c:pt>
                <c:pt idx="15">
                  <c:v>-497.22094205781741</c:v>
                </c:pt>
                <c:pt idx="16">
                  <c:v>-297.81677358870547</c:v>
                </c:pt>
                <c:pt idx="17">
                  <c:v>-272.43767600833007</c:v>
                </c:pt>
                <c:pt idx="18">
                  <c:v>-255.65370717587666</c:v>
                </c:pt>
                <c:pt idx="19">
                  <c:v>209.23094779145299</c:v>
                </c:pt>
                <c:pt idx="20">
                  <c:v>921.10250854888272</c:v>
                </c:pt>
                <c:pt idx="21">
                  <c:v>1142.6391850386576</c:v>
                </c:pt>
                <c:pt idx="22">
                  <c:v>1363.5531782806825</c:v>
                </c:pt>
                <c:pt idx="23">
                  <c:v>1611.094866600007</c:v>
                </c:pt>
                <c:pt idx="24">
                  <c:v>2153.3123319962501</c:v>
                </c:pt>
                <c:pt idx="25">
                  <c:v>3571.6357826029457</c:v>
                </c:pt>
                <c:pt idx="26">
                  <c:v>4014.0864523347473</c:v>
                </c:pt>
              </c:numCache>
            </c:numRef>
          </c:xVal>
          <c:yVal>
            <c:numRef>
              <c:f>'35 Year Data'!$L$4:$L$30</c:f>
              <c:numCache>
                <c:formatCode>General</c:formatCode>
                <c:ptCount val="27"/>
                <c:pt idx="0">
                  <c:v>1.575E-2</c:v>
                </c:pt>
                <c:pt idx="1">
                  <c:v>5.3999999999999999E-2</c:v>
                </c:pt>
                <c:pt idx="2">
                  <c:v>0.10274999999999999</c:v>
                </c:pt>
                <c:pt idx="3">
                  <c:v>0.15787499999999999</c:v>
                </c:pt>
                <c:pt idx="4">
                  <c:v>0.19350000000000001</c:v>
                </c:pt>
                <c:pt idx="5">
                  <c:v>0.21075000000000002</c:v>
                </c:pt>
                <c:pt idx="6">
                  <c:v>0.25874999999999998</c:v>
                </c:pt>
                <c:pt idx="7">
                  <c:v>0.31125000000000003</c:v>
                </c:pt>
                <c:pt idx="8">
                  <c:v>0.36750000000000005</c:v>
                </c:pt>
                <c:pt idx="9">
                  <c:v>0.45687500000000003</c:v>
                </c:pt>
                <c:pt idx="10">
                  <c:v>0.5162500000000001</c:v>
                </c:pt>
                <c:pt idx="11">
                  <c:v>0.53537500000000005</c:v>
                </c:pt>
                <c:pt idx="12">
                  <c:v>0.56250000000000011</c:v>
                </c:pt>
                <c:pt idx="13">
                  <c:v>0.58625000000000005</c:v>
                </c:pt>
                <c:pt idx="14">
                  <c:v>0.65950000000000009</c:v>
                </c:pt>
                <c:pt idx="15">
                  <c:v>0.74062500000000009</c:v>
                </c:pt>
                <c:pt idx="16">
                  <c:v>0.78050000000000008</c:v>
                </c:pt>
                <c:pt idx="17">
                  <c:v>0.82112500000000022</c:v>
                </c:pt>
                <c:pt idx="18">
                  <c:v>0.84550000000000014</c:v>
                </c:pt>
                <c:pt idx="19">
                  <c:v>0.8620000000000001</c:v>
                </c:pt>
                <c:pt idx="20">
                  <c:v>0.88787500000000008</c:v>
                </c:pt>
                <c:pt idx="21">
                  <c:v>0.92725000000000013</c:v>
                </c:pt>
                <c:pt idx="22">
                  <c:v>0.95425000000000004</c:v>
                </c:pt>
                <c:pt idx="23">
                  <c:v>0.97</c:v>
                </c:pt>
                <c:pt idx="24">
                  <c:v>0.98087500000000005</c:v>
                </c:pt>
                <c:pt idx="25">
                  <c:v>0.98987500000000006</c:v>
                </c:pt>
                <c:pt idx="26">
                  <c:v>0.99775000000000003</c:v>
                </c:pt>
              </c:numCache>
            </c:numRef>
          </c:yVal>
          <c:smooth val="0"/>
        </c:ser>
        <c:ser>
          <c:idx val="2"/>
          <c:order val="1"/>
          <c:tx>
            <c:v>All Gas (LCA Base Case)</c:v>
          </c:tx>
          <c:spPr>
            <a:ln>
              <a:solidFill>
                <a:srgbClr val="990033"/>
              </a:solidFill>
              <a:prstDash val="sysDot"/>
            </a:ln>
          </c:spPr>
          <c:marker>
            <c:symbol val="none"/>
          </c:marker>
          <c:xVal>
            <c:numRef>
              <c:f>'78 Year Data'!$M$4:$M$30</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'78 Year Data'!$O$4:$O$30</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1"/>
          <c:order val="2"/>
          <c:tx>
            <c:strRef>
              <c:f>'35 Year Data'!$A$2</c:f>
              <c:strCache>
                <c:ptCount val="1"/>
                <c:pt idx="0">
                  <c:v>4 - K19/Gas24/250MW</c:v>
                </c:pt>
              </c:strCache>
            </c:strRef>
          </c:tx>
          <c:spPr>
            <a:ln>
              <a:solidFill>
                <a:srgbClr val="BFBFBF"/>
              </a:solidFill>
            </a:ln>
          </c:spPr>
          <c:marker>
            <c:symbol val="none"/>
          </c:marker>
          <c:xVal>
            <c:numRef>
              <c:f>'35 Year Data'!$A$4:$A$30</c:f>
              <c:numCache>
                <c:formatCode>General</c:formatCode>
                <c:ptCount val="27"/>
                <c:pt idx="0">
                  <c:v>-1733.4286530029922</c:v>
                </c:pt>
                <c:pt idx="1">
                  <c:v>-1399.3133479087728</c:v>
                </c:pt>
                <c:pt idx="2">
                  <c:v>-1069.2309440987424</c:v>
                </c:pt>
                <c:pt idx="3">
                  <c:v>-950.2935673732843</c:v>
                </c:pt>
                <c:pt idx="4">
                  <c:v>-864.84694599331397</c:v>
                </c:pt>
                <c:pt idx="5">
                  <c:v>-851.55037508232385</c:v>
                </c:pt>
                <c:pt idx="6">
                  <c:v>-732.10150838113486</c:v>
                </c:pt>
                <c:pt idx="7">
                  <c:v>-518.06878809947057</c:v>
                </c:pt>
                <c:pt idx="8">
                  <c:v>-412.91741510692009</c:v>
                </c:pt>
                <c:pt idx="9">
                  <c:v>-286.09585846903565</c:v>
                </c:pt>
                <c:pt idx="10">
                  <c:v>-189.7125447850558</c:v>
                </c:pt>
                <c:pt idx="11">
                  <c:v>-141.78566559753153</c:v>
                </c:pt>
                <c:pt idx="12">
                  <c:v>-68.415289452615298</c:v>
                </c:pt>
                <c:pt idx="13">
                  <c:v>20.130947133544396</c:v>
                </c:pt>
                <c:pt idx="14">
                  <c:v>254.29442442071604</c:v>
                </c:pt>
                <c:pt idx="15">
                  <c:v>464.5119886850398</c:v>
                </c:pt>
                <c:pt idx="16">
                  <c:v>468.32714470238193</c:v>
                </c:pt>
                <c:pt idx="17">
                  <c:v>522.41204330671633</c:v>
                </c:pt>
                <c:pt idx="18">
                  <c:v>611.5816544052409</c:v>
                </c:pt>
                <c:pt idx="19">
                  <c:v>740.09261232313588</c:v>
                </c:pt>
                <c:pt idx="20">
                  <c:v>1139.646389893303</c:v>
                </c:pt>
                <c:pt idx="21">
                  <c:v>1278.7934939328766</c:v>
                </c:pt>
                <c:pt idx="22">
                  <c:v>1349.4898818119025</c:v>
                </c:pt>
                <c:pt idx="23">
                  <c:v>1492.8262142145429</c:v>
                </c:pt>
                <c:pt idx="24">
                  <c:v>1854.4746555646302</c:v>
                </c:pt>
                <c:pt idx="25">
                  <c:v>2529.6090567728911</c:v>
                </c:pt>
                <c:pt idx="26">
                  <c:v>2739.4525486914908</c:v>
                </c:pt>
              </c:numCache>
            </c:numRef>
          </c:xVal>
          <c:yVal>
            <c:numRef>
              <c:f>'35 Year Data'!$C$4:$C$30</c:f>
              <c:numCache>
                <c:formatCode>General</c:formatCode>
                <c:ptCount val="27"/>
                <c:pt idx="0">
                  <c:v>1.575E-2</c:v>
                </c:pt>
                <c:pt idx="1">
                  <c:v>5.3999999999999999E-2</c:v>
                </c:pt>
                <c:pt idx="2">
                  <c:v>0.10274999999999999</c:v>
                </c:pt>
                <c:pt idx="3">
                  <c:v>0.15787499999999999</c:v>
                </c:pt>
                <c:pt idx="4">
                  <c:v>0.19350000000000001</c:v>
                </c:pt>
                <c:pt idx="5">
                  <c:v>0.21075000000000002</c:v>
                </c:pt>
                <c:pt idx="6">
                  <c:v>0.25874999999999998</c:v>
                </c:pt>
                <c:pt idx="7">
                  <c:v>0.31125000000000003</c:v>
                </c:pt>
                <c:pt idx="8">
                  <c:v>0.36750000000000005</c:v>
                </c:pt>
                <c:pt idx="9">
                  <c:v>0.45687500000000003</c:v>
                </c:pt>
                <c:pt idx="10">
                  <c:v>0.5162500000000001</c:v>
                </c:pt>
                <c:pt idx="11">
                  <c:v>0.53537500000000005</c:v>
                </c:pt>
                <c:pt idx="12">
                  <c:v>0.56250000000000011</c:v>
                </c:pt>
                <c:pt idx="13">
                  <c:v>0.58625000000000005</c:v>
                </c:pt>
                <c:pt idx="14">
                  <c:v>0.65950000000000009</c:v>
                </c:pt>
                <c:pt idx="15">
                  <c:v>0.74062500000000009</c:v>
                </c:pt>
                <c:pt idx="16">
                  <c:v>0.78050000000000008</c:v>
                </c:pt>
                <c:pt idx="17">
                  <c:v>0.82112500000000022</c:v>
                </c:pt>
                <c:pt idx="18">
                  <c:v>0.84550000000000014</c:v>
                </c:pt>
                <c:pt idx="19">
                  <c:v>0.8620000000000001</c:v>
                </c:pt>
                <c:pt idx="20">
                  <c:v>0.88787500000000008</c:v>
                </c:pt>
                <c:pt idx="21">
                  <c:v>0.92725000000000013</c:v>
                </c:pt>
                <c:pt idx="22">
                  <c:v>0.95425000000000004</c:v>
                </c:pt>
                <c:pt idx="23">
                  <c:v>0.97</c:v>
                </c:pt>
                <c:pt idx="24">
                  <c:v>0.98087500000000005</c:v>
                </c:pt>
                <c:pt idx="25">
                  <c:v>0.98987500000000006</c:v>
                </c:pt>
                <c:pt idx="26">
                  <c:v>0.99775000000000003</c:v>
                </c:pt>
              </c:numCache>
            </c:numRef>
          </c:yVal>
          <c:smooth val="0"/>
        </c:ser>
        <c:ser>
          <c:idx val="3"/>
          <c:order val="3"/>
          <c:tx>
            <c:strRef>
              <c:f>'35 Year Data'!$D$2</c:f>
              <c:strCache>
                <c:ptCount val="1"/>
                <c:pt idx="0">
                  <c:v>5 - K19/Gas25/750MW (WPS Sale &amp; Inv)</c:v>
                </c:pt>
              </c:strCache>
            </c:strRef>
          </c:tx>
          <c:marker>
            <c:symbol val="none"/>
          </c:marker>
          <c:xVal>
            <c:numRef>
              <c:f>'35 Year Data'!$D$4:$D$30</c:f>
              <c:numCache>
                <c:formatCode>General</c:formatCode>
                <c:ptCount val="27"/>
                <c:pt idx="0">
                  <c:v>-1629.0729456737217</c:v>
                </c:pt>
                <c:pt idx="1">
                  <c:v>-1190.7936921659602</c:v>
                </c:pt>
                <c:pt idx="2">
                  <c:v>-1087.6699298433675</c:v>
                </c:pt>
                <c:pt idx="3">
                  <c:v>-947.49163634123579</c:v>
                </c:pt>
                <c:pt idx="4">
                  <c:v>-725.73715520015389</c:v>
                </c:pt>
                <c:pt idx="5">
                  <c:v>-552.22380156453301</c:v>
                </c:pt>
                <c:pt idx="6">
                  <c:v>-527.43047920959179</c:v>
                </c:pt>
                <c:pt idx="7">
                  <c:v>-502.26189885060285</c:v>
                </c:pt>
                <c:pt idx="8">
                  <c:v>-482.93077131835707</c:v>
                </c:pt>
                <c:pt idx="9">
                  <c:v>-406.08862051088045</c:v>
                </c:pt>
                <c:pt idx="10">
                  <c:v>-326.69288469559478</c:v>
                </c:pt>
                <c:pt idx="11">
                  <c:v>-184.33413936979719</c:v>
                </c:pt>
                <c:pt idx="12">
                  <c:v>129.35750776795317</c:v>
                </c:pt>
                <c:pt idx="13">
                  <c:v>150.99866098046323</c:v>
                </c:pt>
                <c:pt idx="14">
                  <c:v>161.10131410576696</c:v>
                </c:pt>
                <c:pt idx="15">
                  <c:v>188.92119091755694</c:v>
                </c:pt>
                <c:pt idx="16">
                  <c:v>317.10017317362735</c:v>
                </c:pt>
                <c:pt idx="17">
                  <c:v>351.11198890903631</c:v>
                </c:pt>
                <c:pt idx="18">
                  <c:v>361.83890861976465</c:v>
                </c:pt>
                <c:pt idx="19">
                  <c:v>454.67102930403325</c:v>
                </c:pt>
                <c:pt idx="20">
                  <c:v>852.28440387392607</c:v>
                </c:pt>
                <c:pt idx="21">
                  <c:v>1053.0219983879233</c:v>
                </c:pt>
                <c:pt idx="22">
                  <c:v>1088.6004616028572</c:v>
                </c:pt>
                <c:pt idx="23">
                  <c:v>1254.7019737960202</c:v>
                </c:pt>
                <c:pt idx="24">
                  <c:v>1411.6952244557197</c:v>
                </c:pt>
                <c:pt idx="25">
                  <c:v>2045.6246567545415</c:v>
                </c:pt>
                <c:pt idx="26">
                  <c:v>2211.7261689477045</c:v>
                </c:pt>
              </c:numCache>
            </c:numRef>
          </c:xVal>
          <c:yVal>
            <c:numRef>
              <c:f>'35 Year Data'!$F$4:$F$30</c:f>
              <c:numCache>
                <c:formatCode>General</c:formatCode>
                <c:ptCount val="27"/>
                <c:pt idx="0">
                  <c:v>1.575E-2</c:v>
                </c:pt>
                <c:pt idx="1">
                  <c:v>5.3999999999999999E-2</c:v>
                </c:pt>
                <c:pt idx="2">
                  <c:v>0.105375</c:v>
                </c:pt>
                <c:pt idx="3">
                  <c:v>0.16049999999999998</c:v>
                </c:pt>
                <c:pt idx="4">
                  <c:v>0.19724999999999998</c:v>
                </c:pt>
                <c:pt idx="5">
                  <c:v>0.21562499999999996</c:v>
                </c:pt>
                <c:pt idx="6">
                  <c:v>0.26099999999999995</c:v>
                </c:pt>
                <c:pt idx="7">
                  <c:v>0.33975</c:v>
                </c:pt>
                <c:pt idx="8">
                  <c:v>0.38774999999999998</c:v>
                </c:pt>
                <c:pt idx="9">
                  <c:v>0.44262500000000005</c:v>
                </c:pt>
                <c:pt idx="10">
                  <c:v>0.50575000000000003</c:v>
                </c:pt>
                <c:pt idx="11">
                  <c:v>0.54</c:v>
                </c:pt>
                <c:pt idx="12">
                  <c:v>0.57237500000000008</c:v>
                </c:pt>
                <c:pt idx="13">
                  <c:v>0.59675</c:v>
                </c:pt>
                <c:pt idx="14">
                  <c:v>0.67674999999999996</c:v>
                </c:pt>
                <c:pt idx="15">
                  <c:v>0.75675000000000003</c:v>
                </c:pt>
                <c:pt idx="16">
                  <c:v>0.77249999999999996</c:v>
                </c:pt>
                <c:pt idx="17">
                  <c:v>0.78225</c:v>
                </c:pt>
                <c:pt idx="18">
                  <c:v>0.81499999999999995</c:v>
                </c:pt>
                <c:pt idx="19">
                  <c:v>0.85487500000000005</c:v>
                </c:pt>
                <c:pt idx="20">
                  <c:v>0.88600000000000012</c:v>
                </c:pt>
                <c:pt idx="21">
                  <c:v>0.91225000000000001</c:v>
                </c:pt>
                <c:pt idx="22">
                  <c:v>0.94037500000000007</c:v>
                </c:pt>
                <c:pt idx="23">
                  <c:v>0.96925000000000006</c:v>
                </c:pt>
                <c:pt idx="24">
                  <c:v>0.98087500000000005</c:v>
                </c:pt>
                <c:pt idx="25">
                  <c:v>0.98987500000000006</c:v>
                </c:pt>
                <c:pt idx="26">
                  <c:v>0.99775000000000003</c:v>
                </c:pt>
              </c:numCache>
            </c:numRef>
          </c:yVal>
          <c:smooth val="0"/>
        </c:ser>
        <c:ser>
          <c:idx val="4"/>
          <c:order val="4"/>
          <c:tx>
            <c:strRef>
              <c:f>'35 Year Data'!$G$2</c:f>
              <c:strCache>
                <c:ptCount val="1"/>
                <c:pt idx="0">
                  <c:v>6 - K19/Gas31/750MW</c:v>
                </c:pt>
              </c:strCache>
            </c:strRef>
          </c:tx>
          <c:spPr>
            <a:ln>
              <a:solidFill>
                <a:srgbClr val="333399"/>
              </a:solidFill>
            </a:ln>
          </c:spPr>
          <c:marker>
            <c:symbol val="none"/>
          </c:marker>
          <c:xVal>
            <c:numRef>
              <c:f>'35 Year Data'!$G$4:$G$30</c:f>
              <c:numCache>
                <c:formatCode>General</c:formatCode>
                <c:ptCount val="27"/>
                <c:pt idx="0">
                  <c:v>-2069.1508455135263</c:v>
                </c:pt>
                <c:pt idx="1">
                  <c:v>-1745.3321614980869</c:v>
                </c:pt>
                <c:pt idx="2">
                  <c:v>-1381.2214371155092</c:v>
                </c:pt>
                <c:pt idx="3">
                  <c:v>-1230.7491562338089</c:v>
                </c:pt>
                <c:pt idx="4">
                  <c:v>-1227.6262799305023</c:v>
                </c:pt>
                <c:pt idx="5">
                  <c:v>-1153.4702129148029</c:v>
                </c:pt>
                <c:pt idx="6">
                  <c:v>-1061.1577152690893</c:v>
                </c:pt>
                <c:pt idx="7">
                  <c:v>-842.62171559529952</c:v>
                </c:pt>
                <c:pt idx="8">
                  <c:v>-704.69748409707199</c:v>
                </c:pt>
                <c:pt idx="9">
                  <c:v>-546.05675149258468</c:v>
                </c:pt>
                <c:pt idx="10">
                  <c:v>-542.81974783579017</c:v>
                </c:pt>
                <c:pt idx="11">
                  <c:v>-393.62315363261769</c:v>
                </c:pt>
                <c:pt idx="12">
                  <c:v>-340.29566724023698</c:v>
                </c:pt>
                <c:pt idx="13">
                  <c:v>-315.06852363508483</c:v>
                </c:pt>
                <c:pt idx="14">
                  <c:v>-20.523037868076244</c:v>
                </c:pt>
                <c:pt idx="15">
                  <c:v>150.92447969734621</c:v>
                </c:pt>
                <c:pt idx="16">
                  <c:v>198.01296180571467</c:v>
                </c:pt>
                <c:pt idx="17">
                  <c:v>294.30625476540274</c:v>
                </c:pt>
                <c:pt idx="18">
                  <c:v>345.92686336925954</c:v>
                </c:pt>
                <c:pt idx="19">
                  <c:v>522.05747896610785</c:v>
                </c:pt>
                <c:pt idx="20">
                  <c:v>832.49400813526609</c:v>
                </c:pt>
                <c:pt idx="21">
                  <c:v>1030.1013095982578</c:v>
                </c:pt>
                <c:pt idx="22">
                  <c:v>1038.2550923876108</c:v>
                </c:pt>
                <c:pt idx="23">
                  <c:v>1248.6373092720482</c:v>
                </c:pt>
                <c:pt idx="24">
                  <c:v>1560.0742329553213</c:v>
                </c:pt>
                <c:pt idx="25">
                  <c:v>2241.6437613932394</c:v>
                </c:pt>
                <c:pt idx="26">
                  <c:v>2447.4048456455848</c:v>
                </c:pt>
              </c:numCache>
            </c:numRef>
          </c:xVal>
          <c:yVal>
            <c:numRef>
              <c:f>'35 Year Data'!$I$4:$I$30</c:f>
              <c:numCache>
                <c:formatCode>General</c:formatCode>
                <c:ptCount val="27"/>
                <c:pt idx="0">
                  <c:v>1.575E-2</c:v>
                </c:pt>
                <c:pt idx="1">
                  <c:v>5.3999999999999999E-2</c:v>
                </c:pt>
                <c:pt idx="2">
                  <c:v>0.10274999999999999</c:v>
                </c:pt>
                <c:pt idx="3">
                  <c:v>0.15787499999999999</c:v>
                </c:pt>
                <c:pt idx="4">
                  <c:v>0.19350000000000001</c:v>
                </c:pt>
                <c:pt idx="5">
                  <c:v>0.21075000000000002</c:v>
                </c:pt>
                <c:pt idx="6">
                  <c:v>0.25874999999999998</c:v>
                </c:pt>
                <c:pt idx="7">
                  <c:v>0.31125000000000003</c:v>
                </c:pt>
                <c:pt idx="8">
                  <c:v>0.36750000000000005</c:v>
                </c:pt>
                <c:pt idx="9">
                  <c:v>0.42000000000000004</c:v>
                </c:pt>
                <c:pt idx="10">
                  <c:v>0.47937500000000011</c:v>
                </c:pt>
                <c:pt idx="11">
                  <c:v>0.53537500000000005</c:v>
                </c:pt>
                <c:pt idx="12">
                  <c:v>0.54775000000000007</c:v>
                </c:pt>
                <c:pt idx="13">
                  <c:v>0.57150000000000012</c:v>
                </c:pt>
                <c:pt idx="14">
                  <c:v>0.65950000000000009</c:v>
                </c:pt>
                <c:pt idx="15">
                  <c:v>0.74062500000000009</c:v>
                </c:pt>
                <c:pt idx="16">
                  <c:v>0.78050000000000008</c:v>
                </c:pt>
                <c:pt idx="17">
                  <c:v>0.82112500000000022</c:v>
                </c:pt>
                <c:pt idx="18">
                  <c:v>0.84550000000000014</c:v>
                </c:pt>
                <c:pt idx="19">
                  <c:v>0.8620000000000001</c:v>
                </c:pt>
                <c:pt idx="20">
                  <c:v>0.88787500000000008</c:v>
                </c:pt>
                <c:pt idx="21">
                  <c:v>0.92725000000000013</c:v>
                </c:pt>
                <c:pt idx="22">
                  <c:v>0.95425000000000004</c:v>
                </c:pt>
                <c:pt idx="23">
                  <c:v>0.97</c:v>
                </c:pt>
                <c:pt idx="24">
                  <c:v>0.98087500000000005</c:v>
                </c:pt>
                <c:pt idx="25">
                  <c:v>0.98987500000000006</c:v>
                </c:pt>
                <c:pt idx="26">
                  <c:v>0.99775000000000003</c:v>
                </c:pt>
              </c:numCache>
            </c:numRef>
          </c:yVal>
          <c:smooth val="0"/>
        </c:ser>
        <c:dLbls>
          <c:showLegendKey val="0"/>
          <c:showVal val="0"/>
          <c:showCatName val="0"/>
          <c:showSerName val="0"/>
          <c:showPercent val="0"/>
          <c:showBubbleSize val="0"/>
        </c:dLbls>
        <c:axId val="157632000"/>
        <c:axId val="157633920"/>
      </c:scatterChart>
      <c:valAx>
        <c:axId val="157632000"/>
        <c:scaling>
          <c:orientation val="minMax"/>
        </c:scaling>
        <c:delete val="0"/>
        <c:axPos val="b"/>
        <c:title>
          <c:tx>
            <c:rich>
              <a:bodyPr/>
              <a:lstStyle/>
              <a:p>
                <a:pPr>
                  <a:defRPr/>
                </a:pPr>
                <a:r>
                  <a:rPr lang="en-US"/>
                  <a:t>Millions of Present Value Dollars</a:t>
                </a:r>
              </a:p>
            </c:rich>
          </c:tx>
          <c:overlay val="0"/>
        </c:title>
        <c:numFmt formatCode="&quot;$&quot;#,##0" sourceLinked="0"/>
        <c:majorTickMark val="out"/>
        <c:minorTickMark val="none"/>
        <c:tickLblPos val="nextTo"/>
        <c:crossAx val="157633920"/>
        <c:crosses val="autoZero"/>
        <c:crossBetween val="midCat"/>
      </c:valAx>
      <c:valAx>
        <c:axId val="157633920"/>
        <c:scaling>
          <c:orientation val="minMax"/>
          <c:max val="1"/>
        </c:scaling>
        <c:delete val="0"/>
        <c:axPos val="l"/>
        <c:majorGridlines/>
        <c:title>
          <c:tx>
            <c:rich>
              <a:bodyPr rot="-5400000" vert="horz"/>
              <a:lstStyle/>
              <a:p>
                <a:pPr>
                  <a:defRPr/>
                </a:pPr>
                <a:r>
                  <a:rPr lang="en-US"/>
                  <a:t>Cumulative Probability-%</a:t>
                </a:r>
              </a:p>
            </c:rich>
          </c:tx>
          <c:overlay val="0"/>
        </c:title>
        <c:numFmt formatCode="0%" sourceLinked="0"/>
        <c:majorTickMark val="out"/>
        <c:minorTickMark val="none"/>
        <c:tickLblPos val="low"/>
        <c:crossAx val="157632000"/>
        <c:crosses val="autoZero"/>
        <c:crossBetween val="midCat"/>
      </c:valAx>
      <c:spPr>
        <a:ln>
          <a:solidFill>
            <a:schemeClr val="tx1"/>
          </a:solidFill>
        </a:ln>
      </c:spPr>
    </c:plotArea>
    <c:legend>
      <c:legendPos val="b"/>
      <c:layout>
        <c:manualLayout>
          <c:xMode val="edge"/>
          <c:yMode val="edge"/>
          <c:x val="6.788820628190706E-2"/>
          <c:y val="0.87319761277949182"/>
          <c:w val="0.89645801967061822"/>
          <c:h val="0.11469951278783042"/>
        </c:manualLayout>
      </c:layout>
      <c:overlay val="0"/>
    </c:legend>
    <c:plotVisOnly val="1"/>
    <c:dispBlanksAs val="gap"/>
    <c:showDLblsOverMax val="0"/>
  </c:chart>
  <c:txPr>
    <a:bodyPr/>
    <a:lstStyle/>
    <a:p>
      <a:pPr>
        <a:defRPr sz="1200"/>
      </a:pPr>
      <a:endParaRPr lang="en-US"/>
    </a:p>
  </c:txPr>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150586945862541E-2"/>
          <c:y val="2.6490059899609612E-2"/>
          <c:w val="0.87998857835078315"/>
          <c:h val="0.76869643942011034"/>
        </c:manualLayout>
      </c:layout>
      <c:scatterChart>
        <c:scatterStyle val="lineMarker"/>
        <c:varyColors val="0"/>
        <c:ser>
          <c:idx val="0"/>
          <c:order val="0"/>
          <c:tx>
            <c:strRef>
              <c:f>'50 Year Data'!$J$2</c:f>
              <c:strCache>
                <c:ptCount val="1"/>
                <c:pt idx="0">
                  <c:v>14 - K19/C25/750MW (WPS Sale &amp; Inv)</c:v>
                </c:pt>
              </c:strCache>
            </c:strRef>
          </c:tx>
          <c:spPr>
            <a:ln>
              <a:solidFill>
                <a:srgbClr val="6E9FD0"/>
              </a:solidFill>
            </a:ln>
          </c:spPr>
          <c:marker>
            <c:symbol val="none"/>
          </c:marker>
          <c:xVal>
            <c:numRef>
              <c:f>'50 Year Data'!$J$4:$J$30</c:f>
              <c:numCache>
                <c:formatCode>General</c:formatCode>
                <c:ptCount val="27"/>
                <c:pt idx="0">
                  <c:v>-4024.5200464869972</c:v>
                </c:pt>
                <c:pt idx="1">
                  <c:v>-3086.5574418414335</c:v>
                </c:pt>
                <c:pt idx="2">
                  <c:v>-2671.2716272061934</c:v>
                </c:pt>
                <c:pt idx="3">
                  <c:v>-2225.7990627092086</c:v>
                </c:pt>
                <c:pt idx="4">
                  <c:v>-2210.8458388193344</c:v>
                </c:pt>
                <c:pt idx="5">
                  <c:v>-1734.7369055129179</c:v>
                </c:pt>
                <c:pt idx="6">
                  <c:v>-1303.4785045709709</c:v>
                </c:pt>
                <c:pt idx="7">
                  <c:v>-1254.5006975866654</c:v>
                </c:pt>
                <c:pt idx="8">
                  <c:v>-872.55064342840069</c:v>
                </c:pt>
                <c:pt idx="9">
                  <c:v>-638.23078286884083</c:v>
                </c:pt>
                <c:pt idx="10">
                  <c:v>-412.12485504154529</c:v>
                </c:pt>
                <c:pt idx="11">
                  <c:v>-385.81122723757562</c:v>
                </c:pt>
                <c:pt idx="12">
                  <c:v>72.107986512462958</c:v>
                </c:pt>
                <c:pt idx="13">
                  <c:v>441.31140794516068</c:v>
                </c:pt>
                <c:pt idx="14">
                  <c:v>713.58975345967383</c:v>
                </c:pt>
                <c:pt idx="15">
                  <c:v>967.43719204322883</c:v>
                </c:pt>
                <c:pt idx="16">
                  <c:v>1144.8481544016158</c:v>
                </c:pt>
                <c:pt idx="17">
                  <c:v>1427.8629804300892</c:v>
                </c:pt>
                <c:pt idx="18">
                  <c:v>1892.9531021372245</c:v>
                </c:pt>
                <c:pt idx="19">
                  <c:v>2405.5443171737006</c:v>
                </c:pt>
                <c:pt idx="20">
                  <c:v>3244.7736384657383</c:v>
                </c:pt>
                <c:pt idx="21">
                  <c:v>3676.0320394076848</c:v>
                </c:pt>
                <c:pt idx="22">
                  <c:v>3732.1530012728304</c:v>
                </c:pt>
                <c:pt idx="23">
                  <c:v>4101.3564227055276</c:v>
                </c:pt>
                <c:pt idx="24">
                  <c:v>6235.0028268104816</c:v>
                </c:pt>
                <c:pt idx="25">
                  <c:v>7561.6115109096045</c:v>
                </c:pt>
                <c:pt idx="26">
                  <c:v>7930.8149323423049</c:v>
                </c:pt>
              </c:numCache>
            </c:numRef>
          </c:xVal>
          <c:yVal>
            <c:numRef>
              <c:f>'50 Year Data'!$L$4:$L$30</c:f>
              <c:numCache>
                <c:formatCode>General</c:formatCode>
                <c:ptCount val="27"/>
                <c:pt idx="0">
                  <c:v>1.575E-2</c:v>
                </c:pt>
                <c:pt idx="1">
                  <c:v>5.3999999999999999E-2</c:v>
                </c:pt>
                <c:pt idx="2">
                  <c:v>0.10274999999999999</c:v>
                </c:pt>
                <c:pt idx="3">
                  <c:v>0.15787499999999999</c:v>
                </c:pt>
                <c:pt idx="4">
                  <c:v>0.19725000000000001</c:v>
                </c:pt>
                <c:pt idx="5">
                  <c:v>0.24525</c:v>
                </c:pt>
                <c:pt idx="6">
                  <c:v>0.29775000000000001</c:v>
                </c:pt>
                <c:pt idx="7">
                  <c:v>0.31949999999999995</c:v>
                </c:pt>
                <c:pt idx="8">
                  <c:v>0.37437500000000001</c:v>
                </c:pt>
                <c:pt idx="9">
                  <c:v>0.46375</c:v>
                </c:pt>
                <c:pt idx="10">
                  <c:v>0.52424999999999999</c:v>
                </c:pt>
                <c:pt idx="11">
                  <c:v>0.55137499999999995</c:v>
                </c:pt>
                <c:pt idx="12">
                  <c:v>0.57050000000000001</c:v>
                </c:pt>
                <c:pt idx="13">
                  <c:v>0.58624999999999994</c:v>
                </c:pt>
                <c:pt idx="14">
                  <c:v>0.65949999999999998</c:v>
                </c:pt>
                <c:pt idx="15">
                  <c:v>0.74137500000000012</c:v>
                </c:pt>
                <c:pt idx="16">
                  <c:v>0.78200000000000003</c:v>
                </c:pt>
                <c:pt idx="17">
                  <c:v>0.81475000000000009</c:v>
                </c:pt>
                <c:pt idx="18">
                  <c:v>0.83125000000000004</c:v>
                </c:pt>
                <c:pt idx="19">
                  <c:v>0.85487500000000005</c:v>
                </c:pt>
                <c:pt idx="20">
                  <c:v>0.88600000000000012</c:v>
                </c:pt>
                <c:pt idx="21">
                  <c:v>0.91225000000000001</c:v>
                </c:pt>
                <c:pt idx="22">
                  <c:v>0.94037500000000007</c:v>
                </c:pt>
                <c:pt idx="23">
                  <c:v>0.96925000000000006</c:v>
                </c:pt>
                <c:pt idx="24">
                  <c:v>0.98087500000000005</c:v>
                </c:pt>
                <c:pt idx="25">
                  <c:v>0.98987500000000006</c:v>
                </c:pt>
                <c:pt idx="26">
                  <c:v>0.99775000000000003</c:v>
                </c:pt>
              </c:numCache>
            </c:numRef>
          </c:yVal>
          <c:smooth val="0"/>
        </c:ser>
        <c:ser>
          <c:idx val="2"/>
          <c:order val="1"/>
          <c:tx>
            <c:v>All Gas (LCA Base Case)</c:v>
          </c:tx>
          <c:spPr>
            <a:ln>
              <a:solidFill>
                <a:srgbClr val="990033"/>
              </a:solidFill>
              <a:prstDash val="sysDot"/>
            </a:ln>
          </c:spPr>
          <c:marker>
            <c:symbol val="none"/>
          </c:marker>
          <c:xVal>
            <c:numRef>
              <c:f>'78 Year Data'!$M$4:$M$30</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'78 Year Data'!$O$4:$O$30</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1"/>
          <c:order val="2"/>
          <c:tx>
            <c:strRef>
              <c:f>'50 Year Data'!$A$2</c:f>
              <c:strCache>
                <c:ptCount val="1"/>
                <c:pt idx="0">
                  <c:v>4 - K19/Gas24/250MW</c:v>
                </c:pt>
              </c:strCache>
            </c:strRef>
          </c:tx>
          <c:spPr>
            <a:ln>
              <a:solidFill>
                <a:srgbClr val="BFBFBF"/>
              </a:solidFill>
            </a:ln>
          </c:spPr>
          <c:marker>
            <c:symbol val="none"/>
          </c:marker>
          <c:xVal>
            <c:numRef>
              <c:f>'50 Year Data'!$A$4:$A$30</c:f>
              <c:numCache>
                <c:formatCode>General</c:formatCode>
                <c:ptCount val="27"/>
                <c:pt idx="0">
                  <c:v>-1501.8908442512889</c:v>
                </c:pt>
                <c:pt idx="1">
                  <c:v>-1008.3746278385224</c:v>
                </c:pt>
                <c:pt idx="2">
                  <c:v>-843.61313444206007</c:v>
                </c:pt>
                <c:pt idx="3">
                  <c:v>-631.33394610033383</c:v>
                </c:pt>
                <c:pt idx="4">
                  <c:v>-552.52364376383775</c:v>
                </c:pt>
                <c:pt idx="5">
                  <c:v>-350.97633401845269</c:v>
                </c:pt>
                <c:pt idx="6">
                  <c:v>-145.92808199100955</c:v>
                </c:pt>
                <c:pt idx="7">
                  <c:v>-126.72816321405844</c:v>
                </c:pt>
                <c:pt idx="8">
                  <c:v>105.75406604539012</c:v>
                </c:pt>
                <c:pt idx="9">
                  <c:v>259.41520528380306</c:v>
                </c:pt>
                <c:pt idx="10">
                  <c:v>318.03325438711886</c:v>
                </c:pt>
                <c:pt idx="11">
                  <c:v>438.09457813211111</c:v>
                </c:pt>
                <c:pt idx="12">
                  <c:v>530.36085063854716</c:v>
                </c:pt>
                <c:pt idx="13">
                  <c:v>723.60511968263836</c:v>
                </c:pt>
                <c:pt idx="14">
                  <c:v>916.81349910387326</c:v>
                </c:pt>
                <c:pt idx="15">
                  <c:v>1096.3722879413378</c:v>
                </c:pt>
                <c:pt idx="16">
                  <c:v>1121.8617511313159</c:v>
                </c:pt>
                <c:pt idx="17">
                  <c:v>1308.6514762830666</c:v>
                </c:pt>
                <c:pt idx="18">
                  <c:v>1592.1864357504528</c:v>
                </c:pt>
                <c:pt idx="19">
                  <c:v>1735.7452932669221</c:v>
                </c:pt>
                <c:pt idx="20">
                  <c:v>2249.584729570523</c:v>
                </c:pt>
                <c:pt idx="21">
                  <c:v>2392.8343071195327</c:v>
                </c:pt>
                <c:pt idx="22">
                  <c:v>2454.6329815979666</c:v>
                </c:pt>
                <c:pt idx="23">
                  <c:v>2586.0785761636212</c:v>
                </c:pt>
                <c:pt idx="24">
                  <c:v>3709.744662737251</c:v>
                </c:pt>
                <c:pt idx="25">
                  <c:v>4366.8336765898557</c:v>
                </c:pt>
                <c:pt idx="26">
                  <c:v>4560.077945633946</c:v>
                </c:pt>
              </c:numCache>
            </c:numRef>
          </c:xVal>
          <c:yVal>
            <c:numRef>
              <c:f>'50 Year Data'!$C$4:$C$30</c:f>
              <c:numCache>
                <c:formatCode>General</c:formatCode>
                <c:ptCount val="27"/>
                <c:pt idx="0">
                  <c:v>1.575E-2</c:v>
                </c:pt>
                <c:pt idx="1">
                  <c:v>5.3999999999999999E-2</c:v>
                </c:pt>
                <c:pt idx="2">
                  <c:v>0.10274999999999999</c:v>
                </c:pt>
                <c:pt idx="3">
                  <c:v>0.13950000000000001</c:v>
                </c:pt>
                <c:pt idx="4">
                  <c:v>0.17887500000000001</c:v>
                </c:pt>
                <c:pt idx="5">
                  <c:v>0.24525</c:v>
                </c:pt>
                <c:pt idx="6">
                  <c:v>0.29775000000000001</c:v>
                </c:pt>
                <c:pt idx="7">
                  <c:v>0.31949999999999995</c:v>
                </c:pt>
                <c:pt idx="8">
                  <c:v>0.37437500000000001</c:v>
                </c:pt>
                <c:pt idx="9">
                  <c:v>0.46375</c:v>
                </c:pt>
                <c:pt idx="10">
                  <c:v>0.52424999999999999</c:v>
                </c:pt>
                <c:pt idx="11">
                  <c:v>0.55137499999999995</c:v>
                </c:pt>
                <c:pt idx="12">
                  <c:v>0.57050000000000001</c:v>
                </c:pt>
                <c:pt idx="13">
                  <c:v>0.58624999999999994</c:v>
                </c:pt>
                <c:pt idx="14">
                  <c:v>0.65949999999999998</c:v>
                </c:pt>
                <c:pt idx="15">
                  <c:v>0.74137500000000012</c:v>
                </c:pt>
                <c:pt idx="16">
                  <c:v>0.78200000000000003</c:v>
                </c:pt>
                <c:pt idx="17">
                  <c:v>0.81475000000000009</c:v>
                </c:pt>
                <c:pt idx="18">
                  <c:v>0.83125000000000004</c:v>
                </c:pt>
                <c:pt idx="19">
                  <c:v>0.85487500000000005</c:v>
                </c:pt>
                <c:pt idx="20">
                  <c:v>0.88600000000000012</c:v>
                </c:pt>
                <c:pt idx="21">
                  <c:v>0.92537500000000006</c:v>
                </c:pt>
                <c:pt idx="22">
                  <c:v>0.95350000000000001</c:v>
                </c:pt>
                <c:pt idx="23">
                  <c:v>0.96925000000000006</c:v>
                </c:pt>
                <c:pt idx="24">
                  <c:v>0.98087500000000005</c:v>
                </c:pt>
                <c:pt idx="25">
                  <c:v>0.98987500000000006</c:v>
                </c:pt>
                <c:pt idx="26">
                  <c:v>0.99775000000000003</c:v>
                </c:pt>
              </c:numCache>
            </c:numRef>
          </c:yVal>
          <c:smooth val="0"/>
        </c:ser>
        <c:ser>
          <c:idx val="3"/>
          <c:order val="3"/>
          <c:tx>
            <c:strRef>
              <c:f>'50 Year Data'!$D$2</c:f>
              <c:strCache>
                <c:ptCount val="1"/>
                <c:pt idx="0">
                  <c:v>5 - K19/Gas25/750MW (WPS Sale &amp; Inv)</c:v>
                </c:pt>
              </c:strCache>
            </c:strRef>
          </c:tx>
          <c:marker>
            <c:symbol val="none"/>
          </c:marker>
          <c:xVal>
            <c:numRef>
              <c:f>'50 Year Data'!$D$4:$D$30</c:f>
              <c:numCache>
                <c:formatCode>General</c:formatCode>
                <c:ptCount val="27"/>
                <c:pt idx="0">
                  <c:v>-1437.0673051925701</c:v>
                </c:pt>
                <c:pt idx="1">
                  <c:v>-866.52570075348194</c:v>
                </c:pt>
                <c:pt idx="2">
                  <c:v>-769.72494125304183</c:v>
                </c:pt>
                <c:pt idx="3">
                  <c:v>-758.0501772295388</c:v>
                </c:pt>
                <c:pt idx="4">
                  <c:v>-539.23457648156091</c:v>
                </c:pt>
                <c:pt idx="5">
                  <c:v>-207.40365578854698</c:v>
                </c:pt>
                <c:pt idx="6">
                  <c:v>-94.146888208422297</c:v>
                </c:pt>
                <c:pt idx="7">
                  <c:v>-90.707813290006925</c:v>
                </c:pt>
                <c:pt idx="8">
                  <c:v>-11.545339985393184</c:v>
                </c:pt>
                <c:pt idx="9">
                  <c:v>35.19332415419467</c:v>
                </c:pt>
                <c:pt idx="10">
                  <c:v>128.10778745797143</c:v>
                </c:pt>
                <c:pt idx="11">
                  <c:v>129.79179151373046</c:v>
                </c:pt>
                <c:pt idx="12">
                  <c:v>584.87023975460897</c:v>
                </c:pt>
                <c:pt idx="13">
                  <c:v>694.31536911913054</c:v>
                </c:pt>
                <c:pt idx="14">
                  <c:v>755.8875302033066</c:v>
                </c:pt>
                <c:pt idx="15">
                  <c:v>803.68584050258914</c:v>
                </c:pt>
                <c:pt idx="16">
                  <c:v>890.1736849222857</c:v>
                </c:pt>
                <c:pt idx="17">
                  <c:v>912.94962131680768</c:v>
                </c:pt>
                <c:pt idx="18">
                  <c:v>963.58851281794887</c:v>
                </c:pt>
                <c:pt idx="19">
                  <c:v>1471.287240489296</c:v>
                </c:pt>
                <c:pt idx="20">
                  <c:v>1622.7105577828838</c:v>
                </c:pt>
                <c:pt idx="21">
                  <c:v>1818.5688735860379</c:v>
                </c:pt>
                <c:pt idx="22">
                  <c:v>2097.3829791788712</c:v>
                </c:pt>
                <c:pt idx="23">
                  <c:v>2254.4450702923718</c:v>
                </c:pt>
                <c:pt idx="24">
                  <c:v>2877.7213714089539</c:v>
                </c:pt>
                <c:pt idx="25">
                  <c:v>3503.8171100985246</c:v>
                </c:pt>
                <c:pt idx="26">
                  <c:v>3660.8792012120261</c:v>
                </c:pt>
              </c:numCache>
            </c:numRef>
          </c:xVal>
          <c:yVal>
            <c:numRef>
              <c:f>'50 Year Data'!$F$4:$F$30</c:f>
              <c:numCache>
                <c:formatCode>General</c:formatCode>
                <c:ptCount val="27"/>
                <c:pt idx="0">
                  <c:v>1.575E-2</c:v>
                </c:pt>
                <c:pt idx="1">
                  <c:v>5.3999999999999999E-2</c:v>
                </c:pt>
                <c:pt idx="2">
                  <c:v>0.105375</c:v>
                </c:pt>
                <c:pt idx="3">
                  <c:v>0.16049999999999998</c:v>
                </c:pt>
                <c:pt idx="4">
                  <c:v>0.19724999999999998</c:v>
                </c:pt>
                <c:pt idx="5">
                  <c:v>0.24524999999999997</c:v>
                </c:pt>
                <c:pt idx="6">
                  <c:v>0.29062499999999997</c:v>
                </c:pt>
                <c:pt idx="7">
                  <c:v>0.34662499999999996</c:v>
                </c:pt>
                <c:pt idx="8">
                  <c:v>0.40974999999999995</c:v>
                </c:pt>
                <c:pt idx="9">
                  <c:v>0.46599999999999997</c:v>
                </c:pt>
                <c:pt idx="10">
                  <c:v>0.52649999999999997</c:v>
                </c:pt>
                <c:pt idx="11">
                  <c:v>0.55249999999999999</c:v>
                </c:pt>
                <c:pt idx="12">
                  <c:v>0.57237499999999997</c:v>
                </c:pt>
                <c:pt idx="13">
                  <c:v>0.65424999999999989</c:v>
                </c:pt>
                <c:pt idx="14">
                  <c:v>0.73424999999999985</c:v>
                </c:pt>
                <c:pt idx="15">
                  <c:v>0.75074999999999981</c:v>
                </c:pt>
                <c:pt idx="16">
                  <c:v>0.78349999999999975</c:v>
                </c:pt>
                <c:pt idx="17">
                  <c:v>0.81549999999999978</c:v>
                </c:pt>
                <c:pt idx="18">
                  <c:v>0.83124999999999982</c:v>
                </c:pt>
                <c:pt idx="19">
                  <c:v>0.85487499999999983</c:v>
                </c:pt>
                <c:pt idx="20">
                  <c:v>0.8859999999999999</c:v>
                </c:pt>
                <c:pt idx="21">
                  <c:v>0.91224999999999978</c:v>
                </c:pt>
                <c:pt idx="22">
                  <c:v>0.94037499999999985</c:v>
                </c:pt>
                <c:pt idx="23">
                  <c:v>0.96924999999999983</c:v>
                </c:pt>
                <c:pt idx="24">
                  <c:v>0.98087499999999983</c:v>
                </c:pt>
                <c:pt idx="25">
                  <c:v>0.98987499999999984</c:v>
                </c:pt>
                <c:pt idx="26">
                  <c:v>0.9977499999999998</c:v>
                </c:pt>
              </c:numCache>
            </c:numRef>
          </c:yVal>
          <c:smooth val="0"/>
        </c:ser>
        <c:ser>
          <c:idx val="4"/>
          <c:order val="4"/>
          <c:tx>
            <c:strRef>
              <c:f>'50 Year Data'!$G$2</c:f>
              <c:strCache>
                <c:ptCount val="1"/>
                <c:pt idx="0">
                  <c:v>6 - K19/Gas31/750MW</c:v>
                </c:pt>
              </c:strCache>
            </c:strRef>
          </c:tx>
          <c:spPr>
            <a:ln>
              <a:solidFill>
                <a:srgbClr val="333399"/>
              </a:solidFill>
            </a:ln>
          </c:spPr>
          <c:marker>
            <c:symbol val="none"/>
          </c:marker>
          <c:xVal>
            <c:numRef>
              <c:f>'50 Year Data'!$G$4:$G$30</c:f>
              <c:numCache>
                <c:formatCode>General</c:formatCode>
                <c:ptCount val="27"/>
                <c:pt idx="0">
                  <c:v>-1810.3627711519161</c:v>
                </c:pt>
                <c:pt idx="1">
                  <c:v>-1309.1303410797991</c:v>
                </c:pt>
                <c:pt idx="2">
                  <c:v>-1135.651385226201</c:v>
                </c:pt>
                <c:pt idx="3">
                  <c:v>-919.40523981891783</c:v>
                </c:pt>
                <c:pt idx="4">
                  <c:v>-816.33386007047784</c:v>
                </c:pt>
                <c:pt idx="5">
                  <c:v>-646.85589921634028</c:v>
                </c:pt>
                <c:pt idx="6">
                  <c:v>-447.41141059537904</c:v>
                </c:pt>
                <c:pt idx="7">
                  <c:v>-406.31713622594725</c:v>
                </c:pt>
                <c:pt idx="8">
                  <c:v>-141.62247414475951</c:v>
                </c:pt>
                <c:pt idx="9">
                  <c:v>-5.0534823872676498</c:v>
                </c:pt>
                <c:pt idx="10">
                  <c:v>74.623671262522748</c:v>
                </c:pt>
                <c:pt idx="11">
                  <c:v>188.75983054558674</c:v>
                </c:pt>
                <c:pt idx="12">
                  <c:v>235.08815706182577</c:v>
                </c:pt>
                <c:pt idx="13">
                  <c:v>405.75524859827601</c:v>
                </c:pt>
                <c:pt idx="14">
                  <c:v>657.22095947618982</c:v>
                </c:pt>
                <c:pt idx="15">
                  <c:v>856.66544809714969</c:v>
                </c:pt>
                <c:pt idx="16">
                  <c:v>863.47121647130461</c:v>
                </c:pt>
                <c:pt idx="17">
                  <c:v>1079.7173618785882</c:v>
                </c:pt>
                <c:pt idx="18">
                  <c:v>1329.9027037178535</c:v>
                </c:pt>
                <c:pt idx="19">
                  <c:v>1471.3377345497192</c:v>
                </c:pt>
                <c:pt idx="20">
                  <c:v>1992.1771455813148</c:v>
                </c:pt>
                <c:pt idx="21">
                  <c:v>2112.7430278374914</c:v>
                </c:pt>
                <c:pt idx="22">
                  <c:v>2191.6216342022753</c:v>
                </c:pt>
                <c:pt idx="23">
                  <c:v>2283.4101193739398</c:v>
                </c:pt>
                <c:pt idx="24">
                  <c:v>3419.1680776021039</c:v>
                </c:pt>
                <c:pt idx="25">
                  <c:v>4060.5733708898729</c:v>
                </c:pt>
                <c:pt idx="26">
                  <c:v>4231.2404624263227</c:v>
                </c:pt>
              </c:numCache>
            </c:numRef>
          </c:xVal>
          <c:yVal>
            <c:numRef>
              <c:f>'50 Year Data'!$I$4:$I$30</c:f>
              <c:numCache>
                <c:formatCode>General</c:formatCode>
                <c:ptCount val="27"/>
                <c:pt idx="0">
                  <c:v>1.575E-2</c:v>
                </c:pt>
                <c:pt idx="1">
                  <c:v>5.3999999999999999E-2</c:v>
                </c:pt>
                <c:pt idx="2">
                  <c:v>0.10274999999999999</c:v>
                </c:pt>
                <c:pt idx="3">
                  <c:v>0.13950000000000001</c:v>
                </c:pt>
                <c:pt idx="4">
                  <c:v>0.17887500000000001</c:v>
                </c:pt>
                <c:pt idx="5">
                  <c:v>0.24525</c:v>
                </c:pt>
                <c:pt idx="6">
                  <c:v>0.29775000000000001</c:v>
                </c:pt>
                <c:pt idx="7">
                  <c:v>0.31949999999999995</c:v>
                </c:pt>
                <c:pt idx="8">
                  <c:v>0.37437500000000001</c:v>
                </c:pt>
                <c:pt idx="9">
                  <c:v>0.46375</c:v>
                </c:pt>
                <c:pt idx="10">
                  <c:v>0.52424999999999999</c:v>
                </c:pt>
                <c:pt idx="11">
                  <c:v>0.55137499999999995</c:v>
                </c:pt>
                <c:pt idx="12">
                  <c:v>0.57050000000000001</c:v>
                </c:pt>
                <c:pt idx="13">
                  <c:v>0.58624999999999994</c:v>
                </c:pt>
                <c:pt idx="14">
                  <c:v>0.65949999999999998</c:v>
                </c:pt>
                <c:pt idx="15">
                  <c:v>0.75575000000000003</c:v>
                </c:pt>
                <c:pt idx="16">
                  <c:v>0.79637500000000017</c:v>
                </c:pt>
                <c:pt idx="17">
                  <c:v>0.81475000000000009</c:v>
                </c:pt>
                <c:pt idx="18">
                  <c:v>0.83125000000000004</c:v>
                </c:pt>
                <c:pt idx="19">
                  <c:v>0.85487500000000005</c:v>
                </c:pt>
                <c:pt idx="20">
                  <c:v>0.88600000000000012</c:v>
                </c:pt>
                <c:pt idx="21">
                  <c:v>0.92537500000000006</c:v>
                </c:pt>
                <c:pt idx="22">
                  <c:v>0.95350000000000001</c:v>
                </c:pt>
                <c:pt idx="23">
                  <c:v>0.96925000000000006</c:v>
                </c:pt>
                <c:pt idx="24">
                  <c:v>0.98087500000000005</c:v>
                </c:pt>
                <c:pt idx="25">
                  <c:v>0.98987500000000006</c:v>
                </c:pt>
                <c:pt idx="26">
                  <c:v>0.99775000000000003</c:v>
                </c:pt>
              </c:numCache>
            </c:numRef>
          </c:yVal>
          <c:smooth val="0"/>
        </c:ser>
        <c:dLbls>
          <c:showLegendKey val="0"/>
          <c:showVal val="0"/>
          <c:showCatName val="0"/>
          <c:showSerName val="0"/>
          <c:showPercent val="0"/>
          <c:showBubbleSize val="0"/>
        </c:dLbls>
        <c:axId val="158455296"/>
        <c:axId val="158457216"/>
      </c:scatterChart>
      <c:valAx>
        <c:axId val="158455296"/>
        <c:scaling>
          <c:orientation val="minMax"/>
        </c:scaling>
        <c:delete val="0"/>
        <c:axPos val="b"/>
        <c:title>
          <c:tx>
            <c:rich>
              <a:bodyPr/>
              <a:lstStyle/>
              <a:p>
                <a:pPr algn="ctr" rtl="0">
                  <a:defRPr/>
                </a:pPr>
                <a:r>
                  <a:rPr lang="en-US"/>
                  <a:t>Millions of Present Value Dollars</a:t>
                </a:r>
              </a:p>
            </c:rich>
          </c:tx>
          <c:overlay val="0"/>
        </c:title>
        <c:numFmt formatCode="&quot;$&quot;#,##0" sourceLinked="0"/>
        <c:majorTickMark val="out"/>
        <c:minorTickMark val="none"/>
        <c:tickLblPos val="nextTo"/>
        <c:crossAx val="158457216"/>
        <c:crosses val="autoZero"/>
        <c:crossBetween val="midCat"/>
      </c:valAx>
      <c:valAx>
        <c:axId val="158457216"/>
        <c:scaling>
          <c:orientation val="minMax"/>
          <c:max val="1"/>
        </c:scaling>
        <c:delete val="0"/>
        <c:axPos val="l"/>
        <c:majorGridlines/>
        <c:title>
          <c:tx>
            <c:rich>
              <a:bodyPr rot="-5400000" vert="horz"/>
              <a:lstStyle/>
              <a:p>
                <a:pPr>
                  <a:defRPr/>
                </a:pPr>
                <a:r>
                  <a:rPr lang="en-US"/>
                  <a:t>Cumulative Probability-%</a:t>
                </a:r>
              </a:p>
            </c:rich>
          </c:tx>
          <c:overlay val="0"/>
        </c:title>
        <c:numFmt formatCode="0%" sourceLinked="0"/>
        <c:majorTickMark val="out"/>
        <c:minorTickMark val="none"/>
        <c:tickLblPos val="low"/>
        <c:crossAx val="158455296"/>
        <c:crosses val="autoZero"/>
        <c:crossBetween val="midCat"/>
      </c:valAx>
      <c:spPr>
        <a:ln>
          <a:solidFill>
            <a:schemeClr val="tx1"/>
          </a:solidFill>
        </a:ln>
      </c:spPr>
    </c:plotArea>
    <c:legend>
      <c:legendPos val="b"/>
      <c:layout>
        <c:manualLayout>
          <c:xMode val="edge"/>
          <c:yMode val="edge"/>
          <c:x val="8.6540220933921719E-2"/>
          <c:y val="0.87319761277949182"/>
          <c:w val="0.8811320123446108"/>
          <c:h val="0.11469951278783042"/>
        </c:manualLayout>
      </c:layout>
      <c:overlay val="0"/>
    </c:legend>
    <c:plotVisOnly val="1"/>
    <c:dispBlanksAs val="gap"/>
    <c:showDLblsOverMax val="0"/>
  </c:chart>
  <c:txPr>
    <a:bodyPr/>
    <a:lstStyle/>
    <a:p>
      <a:pPr>
        <a:defRPr sz="1200"/>
      </a:pPr>
      <a:endParaRPr lang="en-US"/>
    </a:p>
  </c:txPr>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368348187245808E-2"/>
          <c:y val="2.6490059899609612E-2"/>
          <c:w val="0.8697160162671973"/>
          <c:h val="0.76059069015767888"/>
        </c:manualLayout>
      </c:layout>
      <c:scatterChart>
        <c:scatterStyle val="lineMarker"/>
        <c:varyColors val="0"/>
        <c:ser>
          <c:idx val="0"/>
          <c:order val="0"/>
          <c:tx>
            <c:strRef>
              <c:f>'78 Year Data'!$A$2</c:f>
              <c:strCache>
                <c:ptCount val="1"/>
                <c:pt idx="0">
                  <c:v>14 - K19/C25/750MW (WPS Sale &amp; Inv)</c:v>
                </c:pt>
              </c:strCache>
            </c:strRef>
          </c:tx>
          <c:spPr>
            <a:ln>
              <a:solidFill>
                <a:srgbClr val="6E9FD0"/>
              </a:solidFill>
            </a:ln>
          </c:spPr>
          <c:marker>
            <c:symbol val="none"/>
          </c:marker>
          <c:xVal>
            <c:numRef>
              <c:f>'78 Year Data'!$A$4:$A$30</c:f>
              <c:numCache>
                <c:formatCode>General</c:formatCode>
                <c:ptCount val="27"/>
                <c:pt idx="0">
                  <c:v>-3743.7687714441372</c:v>
                </c:pt>
                <c:pt idx="1">
                  <c:v>-2459.0462970692597</c:v>
                </c:pt>
                <c:pt idx="2">
                  <c:v>-2405.8156141338645</c:v>
                </c:pt>
                <c:pt idx="3">
                  <c:v>-1957.6029820386384</c:v>
                </c:pt>
                <c:pt idx="4">
                  <c:v>-1769.8533970623157</c:v>
                </c:pt>
                <c:pt idx="5">
                  <c:v>-1137.2470244490287</c:v>
                </c:pt>
                <c:pt idx="6">
                  <c:v>-729.88563799842359</c:v>
                </c:pt>
                <c:pt idx="7">
                  <c:v>-431.90023975203985</c:v>
                </c:pt>
                <c:pt idx="8">
                  <c:v>16.31239234318582</c:v>
                </c:pt>
                <c:pt idx="9">
                  <c:v>263.89954849621881</c:v>
                </c:pt>
                <c:pt idx="10">
                  <c:v>374.17592067113401</c:v>
                </c:pt>
                <c:pt idx="11">
                  <c:v>379.36467557981632</c:v>
                </c:pt>
                <c:pt idx="12">
                  <c:v>1601.8527058064933</c:v>
                </c:pt>
                <c:pt idx="13">
                  <c:v>1638.8917297600519</c:v>
                </c:pt>
                <c:pt idx="14">
                  <c:v>1695.9751932913632</c:v>
                </c:pt>
                <c:pt idx="15">
                  <c:v>1954.9001891208291</c:v>
                </c:pt>
                <c:pt idx="16">
                  <c:v>2050.065337901724</c:v>
                </c:pt>
                <c:pt idx="17">
                  <c:v>2103.3365797419633</c:v>
                </c:pt>
                <c:pt idx="18">
                  <c:v>3331.0545443013616</c:v>
                </c:pt>
                <c:pt idx="19">
                  <c:v>4652.8538169215899</c:v>
                </c:pt>
                <c:pt idx="20">
                  <c:v>5035.2994635154964</c:v>
                </c:pt>
                <c:pt idx="21">
                  <c:v>5060.2152033721923</c:v>
                </c:pt>
                <c:pt idx="22">
                  <c:v>6303.567698401981</c:v>
                </c:pt>
                <c:pt idx="23">
                  <c:v>6619.5761577627618</c:v>
                </c:pt>
                <c:pt idx="24">
                  <c:v>9984.6216430228178</c:v>
                </c:pt>
                <c:pt idx="25">
                  <c:v>11244.148697203042</c:v>
                </c:pt>
                <c:pt idx="26">
                  <c:v>11560.157156563819</c:v>
                </c:pt>
              </c:numCache>
            </c:numRef>
          </c:xVal>
          <c:yVal>
            <c:numRef>
              <c:f>'78 Year Data'!$C$4:$C$30</c:f>
              <c:numCache>
                <c:formatCode>General</c:formatCode>
                <c:ptCount val="27"/>
                <c:pt idx="0">
                  <c:v>1.575E-2</c:v>
                </c:pt>
                <c:pt idx="1">
                  <c:v>5.3999999999999999E-2</c:v>
                </c:pt>
                <c:pt idx="2">
                  <c:v>0.10274999999999999</c:v>
                </c:pt>
                <c:pt idx="3">
                  <c:v>0.13950000000000001</c:v>
                </c:pt>
                <c:pt idx="4">
                  <c:v>0.17887500000000001</c:v>
                </c:pt>
                <c:pt idx="5">
                  <c:v>0.24525</c:v>
                </c:pt>
                <c:pt idx="6">
                  <c:v>0.29775000000000001</c:v>
                </c:pt>
                <c:pt idx="7">
                  <c:v>0.36087499999999995</c:v>
                </c:pt>
                <c:pt idx="8">
                  <c:v>0.42824999999999996</c:v>
                </c:pt>
                <c:pt idx="9">
                  <c:v>0.45537500000000003</c:v>
                </c:pt>
                <c:pt idx="10">
                  <c:v>0.50449999999999995</c:v>
                </c:pt>
                <c:pt idx="11">
                  <c:v>0.55249999999999999</c:v>
                </c:pt>
                <c:pt idx="12">
                  <c:v>0.57237499999999997</c:v>
                </c:pt>
                <c:pt idx="13">
                  <c:v>0.59674999999999989</c:v>
                </c:pt>
                <c:pt idx="14">
                  <c:v>0.67674999999999985</c:v>
                </c:pt>
                <c:pt idx="15">
                  <c:v>0.74999999999999978</c:v>
                </c:pt>
                <c:pt idx="16">
                  <c:v>0.75974999999999981</c:v>
                </c:pt>
                <c:pt idx="17">
                  <c:v>0.79249999999999976</c:v>
                </c:pt>
                <c:pt idx="18">
                  <c:v>0.83124999999999982</c:v>
                </c:pt>
                <c:pt idx="19">
                  <c:v>0.86124999999999985</c:v>
                </c:pt>
                <c:pt idx="20">
                  <c:v>0.89237499999999981</c:v>
                </c:pt>
                <c:pt idx="21">
                  <c:v>0.91224999999999978</c:v>
                </c:pt>
                <c:pt idx="22">
                  <c:v>0.94037499999999985</c:v>
                </c:pt>
                <c:pt idx="23">
                  <c:v>0.96924999999999983</c:v>
                </c:pt>
                <c:pt idx="24">
                  <c:v>0.98087499999999983</c:v>
                </c:pt>
                <c:pt idx="25">
                  <c:v>0.98987499999999984</c:v>
                </c:pt>
                <c:pt idx="26">
                  <c:v>0.9977499999999998</c:v>
                </c:pt>
              </c:numCache>
            </c:numRef>
          </c:yVal>
          <c:smooth val="0"/>
        </c:ser>
        <c:ser>
          <c:idx val="2"/>
          <c:order val="1"/>
          <c:tx>
            <c:v>All Gas (LCA Base Case)</c:v>
          </c:tx>
          <c:spPr>
            <a:ln>
              <a:solidFill>
                <a:srgbClr val="990033"/>
              </a:solidFill>
              <a:prstDash val="sysDot"/>
            </a:ln>
          </c:spPr>
          <c:marker>
            <c:symbol val="none"/>
          </c:marker>
          <c:xVal>
            <c:numRef>
              <c:f>'78 Year Data'!$M$4:$M$30</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'78 Year Data'!$O$4:$O$30</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1"/>
          <c:order val="2"/>
          <c:tx>
            <c:strRef>
              <c:f>'78 Year Data'!$J$2</c:f>
              <c:strCache>
                <c:ptCount val="1"/>
                <c:pt idx="0">
                  <c:v>4 - K19/Gas24/250MW</c:v>
                </c:pt>
              </c:strCache>
            </c:strRef>
          </c:tx>
          <c:spPr>
            <a:ln>
              <a:solidFill>
                <a:srgbClr val="BFBFBF"/>
              </a:solidFill>
            </a:ln>
          </c:spPr>
          <c:marker>
            <c:symbol val="none"/>
          </c:marker>
          <c:xVal>
            <c:numRef>
              <c:f>'78 Year Data'!$J$4:$J$30</c:f>
              <c:numCache>
                <c:formatCode>General</c:formatCode>
                <c:ptCount val="27"/>
                <c:pt idx="0">
                  <c:v>-1400.2806362959636</c:v>
                </c:pt>
                <c:pt idx="1">
                  <c:v>-766.58429744541627</c:v>
                </c:pt>
                <c:pt idx="2">
                  <c:v>-744.49938261016496</c:v>
                </c:pt>
                <c:pt idx="3">
                  <c:v>-534.47296925012779</c:v>
                </c:pt>
                <c:pt idx="4">
                  <c:v>-363.29210844337513</c:v>
                </c:pt>
                <c:pt idx="5">
                  <c:v>-113.80705459181809</c:v>
                </c:pt>
                <c:pt idx="6">
                  <c:v>86.989165387549292</c:v>
                </c:pt>
                <c:pt idx="7">
                  <c:v>292.48914524242127</c:v>
                </c:pt>
                <c:pt idx="8">
                  <c:v>502.51555860246253</c:v>
                </c:pt>
                <c:pt idx="9">
                  <c:v>524.83149768516432</c:v>
                </c:pt>
                <c:pt idx="10">
                  <c:v>693.70633230575186</c:v>
                </c:pt>
                <c:pt idx="11">
                  <c:v>723.31687907254309</c:v>
                </c:pt>
                <c:pt idx="12">
                  <c:v>1172.3367350446661</c:v>
                </c:pt>
                <c:pt idx="13">
                  <c:v>1346.4835751593459</c:v>
                </c:pt>
                <c:pt idx="14">
                  <c:v>1356.4934248572999</c:v>
                </c:pt>
                <c:pt idx="15">
                  <c:v>1379.098132758337</c:v>
                </c:pt>
                <c:pt idx="16">
                  <c:v>1547.2797951387147</c:v>
                </c:pt>
                <c:pt idx="17">
                  <c:v>1589.1245461183789</c:v>
                </c:pt>
                <c:pt idx="18">
                  <c:v>2237.3657038964611</c:v>
                </c:pt>
                <c:pt idx="19">
                  <c:v>2889.7588134918196</c:v>
                </c:pt>
                <c:pt idx="20">
                  <c:v>2890.1429467500543</c:v>
                </c:pt>
                <c:pt idx="21">
                  <c:v>3090.9391667294212</c:v>
                </c:pt>
                <c:pt idx="22">
                  <c:v>3537.2640508513223</c:v>
                </c:pt>
                <c:pt idx="23">
                  <c:v>3721.4207406639534</c:v>
                </c:pt>
                <c:pt idx="24">
                  <c:v>5414.2055694116971</c:v>
                </c:pt>
                <c:pt idx="25">
                  <c:v>6061.7108067711943</c:v>
                </c:pt>
                <c:pt idx="26">
                  <c:v>6245.867496583819</c:v>
                </c:pt>
              </c:numCache>
            </c:numRef>
          </c:xVal>
          <c:yVal>
            <c:numRef>
              <c:f>'78 Year Data'!$L$4:$L$30</c:f>
              <c:numCache>
                <c:formatCode>General</c:formatCode>
                <c:ptCount val="27"/>
                <c:pt idx="0">
                  <c:v>1.575E-2</c:v>
                </c:pt>
                <c:pt idx="1">
                  <c:v>5.3999999999999999E-2</c:v>
                </c:pt>
                <c:pt idx="2">
                  <c:v>0.10274999999999999</c:v>
                </c:pt>
                <c:pt idx="3">
                  <c:v>0.13950000000000001</c:v>
                </c:pt>
                <c:pt idx="4">
                  <c:v>0.17887500000000001</c:v>
                </c:pt>
                <c:pt idx="5">
                  <c:v>0.24525</c:v>
                </c:pt>
                <c:pt idx="6">
                  <c:v>0.29775000000000001</c:v>
                </c:pt>
                <c:pt idx="7">
                  <c:v>0.36087499999999995</c:v>
                </c:pt>
                <c:pt idx="8">
                  <c:v>0.42824999999999996</c:v>
                </c:pt>
                <c:pt idx="9">
                  <c:v>0.45424999999999999</c:v>
                </c:pt>
                <c:pt idx="10">
                  <c:v>0.50224999999999997</c:v>
                </c:pt>
                <c:pt idx="11">
                  <c:v>0.55137499999999995</c:v>
                </c:pt>
                <c:pt idx="12">
                  <c:v>0.57050000000000001</c:v>
                </c:pt>
                <c:pt idx="13">
                  <c:v>0.65049999999999997</c:v>
                </c:pt>
                <c:pt idx="14">
                  <c:v>0.72374999999999989</c:v>
                </c:pt>
                <c:pt idx="15">
                  <c:v>0.74137500000000001</c:v>
                </c:pt>
                <c:pt idx="16">
                  <c:v>0.78199999999999992</c:v>
                </c:pt>
                <c:pt idx="17">
                  <c:v>0.81474999999999997</c:v>
                </c:pt>
                <c:pt idx="18">
                  <c:v>0.83124999999999993</c:v>
                </c:pt>
                <c:pt idx="19">
                  <c:v>0.85487499999999994</c:v>
                </c:pt>
                <c:pt idx="20">
                  <c:v>0.88600000000000001</c:v>
                </c:pt>
                <c:pt idx="21">
                  <c:v>0.91224999999999989</c:v>
                </c:pt>
                <c:pt idx="22">
                  <c:v>0.94037499999999996</c:v>
                </c:pt>
                <c:pt idx="23">
                  <c:v>0.96924999999999994</c:v>
                </c:pt>
                <c:pt idx="24">
                  <c:v>0.98087499999999994</c:v>
                </c:pt>
                <c:pt idx="25">
                  <c:v>0.98987499999999995</c:v>
                </c:pt>
                <c:pt idx="26">
                  <c:v>0.99774999999999991</c:v>
                </c:pt>
              </c:numCache>
            </c:numRef>
          </c:yVal>
          <c:smooth val="0"/>
        </c:ser>
        <c:ser>
          <c:idx val="3"/>
          <c:order val="3"/>
          <c:tx>
            <c:strRef>
              <c:f>'78 Year Data'!$D$2</c:f>
              <c:strCache>
                <c:ptCount val="1"/>
                <c:pt idx="0">
                  <c:v>5 - K19/Gas25/750MW (WPS Sale &amp; Inv)</c:v>
                </c:pt>
              </c:strCache>
            </c:strRef>
          </c:tx>
          <c:marker>
            <c:symbol val="none"/>
          </c:marker>
          <c:xVal>
            <c:numRef>
              <c:f>'78 Year Data'!$D$4:$D$30</c:f>
              <c:numCache>
                <c:formatCode>General</c:formatCode>
                <c:ptCount val="27"/>
                <c:pt idx="0">
                  <c:v>-1314.5051781102584</c:v>
                </c:pt>
                <c:pt idx="1">
                  <c:v>-647.91688153110817</c:v>
                </c:pt>
                <c:pt idx="2">
                  <c:v>-585.9409889741346</c:v>
                </c:pt>
                <c:pt idx="3">
                  <c:v>-580.77989617519415</c:v>
                </c:pt>
                <c:pt idx="4">
                  <c:v>-439.68091931747858</c:v>
                </c:pt>
                <c:pt idx="5">
                  <c:v>49.021514136863516</c:v>
                </c:pt>
                <c:pt idx="6">
                  <c:v>85.808400403958331</c:v>
                </c:pt>
                <c:pt idx="7">
                  <c:v>168.66201443218961</c:v>
                </c:pt>
                <c:pt idx="8">
                  <c:v>224.25457053647506</c:v>
                </c:pt>
                <c:pt idx="9">
                  <c:v>294.04436261758974</c:v>
                </c:pt>
                <c:pt idx="10">
                  <c:v>461.61883726534415</c:v>
                </c:pt>
                <c:pt idx="11">
                  <c:v>835.25031101133663</c:v>
                </c:pt>
                <c:pt idx="12">
                  <c:v>859.9477879395663</c:v>
                </c:pt>
                <c:pt idx="13">
                  <c:v>1043.4862732249715</c:v>
                </c:pt>
                <c:pt idx="14">
                  <c:v>1096.5813403763395</c:v>
                </c:pt>
                <c:pt idx="15">
                  <c:v>1271.8143967759543</c:v>
                </c:pt>
                <c:pt idx="16">
                  <c:v>1432.6999091711341</c:v>
                </c:pt>
                <c:pt idx="17">
                  <c:v>1544.0459106402286</c:v>
                </c:pt>
                <c:pt idx="18">
                  <c:v>1552.2901731924021</c:v>
                </c:pt>
                <c:pt idx="19">
                  <c:v>2187.2526763033984</c:v>
                </c:pt>
                <c:pt idx="20">
                  <c:v>2362.4857327030095</c:v>
                </c:pt>
                <c:pt idx="21">
                  <c:v>2582.1080173191249</c:v>
                </c:pt>
                <c:pt idx="22">
                  <c:v>3154.8601385506918</c:v>
                </c:pt>
                <c:pt idx="23">
                  <c:v>3266.2061400197881</c:v>
                </c:pt>
                <c:pt idx="24">
                  <c:v>4412.1054679592744</c:v>
                </c:pt>
                <c:pt idx="25">
                  <c:v>4984.8575891908313</c:v>
                </c:pt>
                <c:pt idx="26">
                  <c:v>5096.2035906599231</c:v>
                </c:pt>
              </c:numCache>
            </c:numRef>
          </c:xVal>
          <c:yVal>
            <c:numRef>
              <c:f>'78 Year Data'!$F$4:$F$30</c:f>
              <c:numCache>
                <c:formatCode>General</c:formatCode>
                <c:ptCount val="27"/>
                <c:pt idx="0">
                  <c:v>1.575E-2</c:v>
                </c:pt>
                <c:pt idx="1">
                  <c:v>5.7749999999999996E-2</c:v>
                </c:pt>
                <c:pt idx="2">
                  <c:v>0.10649999999999998</c:v>
                </c:pt>
                <c:pt idx="3">
                  <c:v>0.15787499999999999</c:v>
                </c:pt>
                <c:pt idx="4">
                  <c:v>0.19725000000000001</c:v>
                </c:pt>
                <c:pt idx="5">
                  <c:v>0.24525</c:v>
                </c:pt>
                <c:pt idx="6">
                  <c:v>0.33087500000000003</c:v>
                </c:pt>
                <c:pt idx="7">
                  <c:v>0.38687500000000002</c:v>
                </c:pt>
                <c:pt idx="8">
                  <c:v>0.40975</c:v>
                </c:pt>
                <c:pt idx="9">
                  <c:v>0.44399999999999995</c:v>
                </c:pt>
                <c:pt idx="10">
                  <c:v>0.50449999999999995</c:v>
                </c:pt>
                <c:pt idx="11">
                  <c:v>0.55887500000000001</c:v>
                </c:pt>
                <c:pt idx="12">
                  <c:v>0.57874999999999999</c:v>
                </c:pt>
                <c:pt idx="13">
                  <c:v>0.59074999999999989</c:v>
                </c:pt>
                <c:pt idx="14">
                  <c:v>0.66474999999999984</c:v>
                </c:pt>
                <c:pt idx="15">
                  <c:v>0.76099999999999979</c:v>
                </c:pt>
                <c:pt idx="16">
                  <c:v>0.79974999999999985</c:v>
                </c:pt>
                <c:pt idx="17">
                  <c:v>0.81549999999999978</c:v>
                </c:pt>
                <c:pt idx="18">
                  <c:v>0.83124999999999982</c:v>
                </c:pt>
                <c:pt idx="19">
                  <c:v>0.86124999999999985</c:v>
                </c:pt>
                <c:pt idx="20">
                  <c:v>0.88749999999999973</c:v>
                </c:pt>
                <c:pt idx="21">
                  <c:v>0.90737499999999982</c:v>
                </c:pt>
                <c:pt idx="22">
                  <c:v>0.94037499999999985</c:v>
                </c:pt>
                <c:pt idx="23">
                  <c:v>0.96924999999999983</c:v>
                </c:pt>
                <c:pt idx="24">
                  <c:v>0.98087499999999983</c:v>
                </c:pt>
                <c:pt idx="25">
                  <c:v>0.98987499999999984</c:v>
                </c:pt>
                <c:pt idx="26">
                  <c:v>0.9977499999999998</c:v>
                </c:pt>
              </c:numCache>
            </c:numRef>
          </c:yVal>
          <c:smooth val="0"/>
        </c:ser>
        <c:ser>
          <c:idx val="4"/>
          <c:order val="4"/>
          <c:tx>
            <c:strRef>
              <c:f>'78 Year Data'!$G$2</c:f>
              <c:strCache>
                <c:ptCount val="1"/>
                <c:pt idx="0">
                  <c:v>6 - K19/Gas31/750MW</c:v>
                </c:pt>
              </c:strCache>
            </c:strRef>
          </c:tx>
          <c:spPr>
            <a:ln>
              <a:solidFill>
                <a:srgbClr val="333399"/>
              </a:solidFill>
            </a:ln>
          </c:spPr>
          <c:marker>
            <c:symbol val="none"/>
          </c:marker>
          <c:xVal>
            <c:numRef>
              <c:f>'78 Year Data'!$G$4:$G$30</c:f>
              <c:numCache>
                <c:formatCode>General</c:formatCode>
                <c:ptCount val="27"/>
                <c:pt idx="0">
                  <c:v>-1699.383592168836</c:v>
                </c:pt>
                <c:pt idx="1">
                  <c:v>-1047.1397485765374</c:v>
                </c:pt>
                <c:pt idx="2">
                  <c:v>-1029.0669970743056</c:v>
                </c:pt>
                <c:pt idx="3">
                  <c:v>-816.87484978372595</c:v>
                </c:pt>
                <c:pt idx="4">
                  <c:v>-623.3232170704473</c:v>
                </c:pt>
                <c:pt idx="5">
                  <c:v>-393.42991164156683</c:v>
                </c:pt>
                <c:pt idx="6">
                  <c:v>-201.93669726982807</c:v>
                </c:pt>
                <c:pt idx="7">
                  <c:v>46.993378024089907</c:v>
                </c:pt>
                <c:pt idx="8">
                  <c:v>259.18552531467003</c:v>
                </c:pt>
                <c:pt idx="9">
                  <c:v>296.62040819688445</c:v>
                </c:pt>
                <c:pt idx="10">
                  <c:v>437.15718491683492</c:v>
                </c:pt>
                <c:pt idx="11">
                  <c:v>470.30662548539613</c:v>
                </c:pt>
                <c:pt idx="12">
                  <c:v>918.96932711912177</c:v>
                </c:pt>
                <c:pt idx="13">
                  <c:v>1071.8071657572582</c:v>
                </c:pt>
                <c:pt idx="14">
                  <c:v>1090.8670218518027</c:v>
                </c:pt>
                <c:pt idx="15">
                  <c:v>1140.6232205799352</c:v>
                </c:pt>
                <c:pt idx="16">
                  <c:v>1282.3602362235429</c:v>
                </c:pt>
                <c:pt idx="17">
                  <c:v>1352.8153678705155</c:v>
                </c:pt>
                <c:pt idx="18">
                  <c:v>1966.62400320899</c:v>
                </c:pt>
                <c:pt idx="19">
                  <c:v>2620.3338401439614</c:v>
                </c:pt>
                <c:pt idx="20">
                  <c:v>2644.6747458705386</c:v>
                </c:pt>
                <c:pt idx="21">
                  <c:v>2811.8270545156988</c:v>
                </c:pt>
                <c:pt idx="22">
                  <c:v>3267.0236647927759</c:v>
                </c:pt>
                <c:pt idx="23">
                  <c:v>3419.861503430905</c:v>
                </c:pt>
                <c:pt idx="24">
                  <c:v>5100.2048986576847</c:v>
                </c:pt>
                <c:pt idx="25">
                  <c:v>5722.5538175799138</c:v>
                </c:pt>
                <c:pt idx="26">
                  <c:v>5875.3916562180402</c:v>
                </c:pt>
              </c:numCache>
            </c:numRef>
          </c:xVal>
          <c:yVal>
            <c:numRef>
              <c:f>'78 Year Data'!$I$4:$I$30</c:f>
              <c:numCache>
                <c:formatCode>General</c:formatCode>
                <c:ptCount val="27"/>
                <c:pt idx="0">
                  <c:v>1.575E-2</c:v>
                </c:pt>
                <c:pt idx="1">
                  <c:v>5.3999999999999999E-2</c:v>
                </c:pt>
                <c:pt idx="2">
                  <c:v>0.10274999999999999</c:v>
                </c:pt>
                <c:pt idx="3">
                  <c:v>0.13950000000000001</c:v>
                </c:pt>
                <c:pt idx="4">
                  <c:v>0.17887500000000001</c:v>
                </c:pt>
                <c:pt idx="5">
                  <c:v>0.24525</c:v>
                </c:pt>
                <c:pt idx="6">
                  <c:v>0.29775000000000001</c:v>
                </c:pt>
                <c:pt idx="7">
                  <c:v>0.36087499999999995</c:v>
                </c:pt>
                <c:pt idx="8">
                  <c:v>0.42824999999999996</c:v>
                </c:pt>
                <c:pt idx="9">
                  <c:v>0.45424999999999999</c:v>
                </c:pt>
                <c:pt idx="10">
                  <c:v>0.50224999999999997</c:v>
                </c:pt>
                <c:pt idx="11">
                  <c:v>0.55137499999999995</c:v>
                </c:pt>
                <c:pt idx="12">
                  <c:v>0.57050000000000001</c:v>
                </c:pt>
                <c:pt idx="13">
                  <c:v>0.58624999999999994</c:v>
                </c:pt>
                <c:pt idx="14">
                  <c:v>0.65949999999999998</c:v>
                </c:pt>
                <c:pt idx="15">
                  <c:v>0.74137500000000012</c:v>
                </c:pt>
                <c:pt idx="16">
                  <c:v>0.78200000000000003</c:v>
                </c:pt>
                <c:pt idx="17">
                  <c:v>0.81475000000000009</c:v>
                </c:pt>
                <c:pt idx="18">
                  <c:v>0.83125000000000004</c:v>
                </c:pt>
                <c:pt idx="19">
                  <c:v>0.86125000000000007</c:v>
                </c:pt>
                <c:pt idx="20">
                  <c:v>0.89237500000000003</c:v>
                </c:pt>
                <c:pt idx="21">
                  <c:v>0.91225000000000001</c:v>
                </c:pt>
                <c:pt idx="22">
                  <c:v>0.94037500000000007</c:v>
                </c:pt>
                <c:pt idx="23">
                  <c:v>0.96925000000000006</c:v>
                </c:pt>
                <c:pt idx="24">
                  <c:v>0.98087500000000005</c:v>
                </c:pt>
                <c:pt idx="25">
                  <c:v>0.98987500000000006</c:v>
                </c:pt>
                <c:pt idx="26">
                  <c:v>0.99775000000000003</c:v>
                </c:pt>
              </c:numCache>
            </c:numRef>
          </c:yVal>
          <c:smooth val="0"/>
        </c:ser>
        <c:dLbls>
          <c:showLegendKey val="0"/>
          <c:showVal val="0"/>
          <c:showCatName val="0"/>
          <c:showSerName val="0"/>
          <c:showPercent val="0"/>
          <c:showBubbleSize val="0"/>
        </c:dLbls>
        <c:axId val="158594944"/>
        <c:axId val="158609408"/>
      </c:scatterChart>
      <c:valAx>
        <c:axId val="158594944"/>
        <c:scaling>
          <c:orientation val="minMax"/>
        </c:scaling>
        <c:delete val="0"/>
        <c:axPos val="b"/>
        <c:title>
          <c:tx>
            <c:rich>
              <a:bodyPr/>
              <a:lstStyle/>
              <a:p>
                <a:pPr>
                  <a:defRPr/>
                </a:pPr>
                <a:r>
                  <a:rPr lang="en-US"/>
                  <a:t>Millions of Present Value Dollars</a:t>
                </a:r>
              </a:p>
            </c:rich>
          </c:tx>
          <c:overlay val="0"/>
        </c:title>
        <c:numFmt formatCode="&quot;$&quot;#,##0" sourceLinked="0"/>
        <c:majorTickMark val="out"/>
        <c:minorTickMark val="none"/>
        <c:tickLblPos val="nextTo"/>
        <c:crossAx val="158609408"/>
        <c:crosses val="autoZero"/>
        <c:crossBetween val="midCat"/>
      </c:valAx>
      <c:valAx>
        <c:axId val="158609408"/>
        <c:scaling>
          <c:orientation val="minMax"/>
          <c:max val="1"/>
        </c:scaling>
        <c:delete val="0"/>
        <c:axPos val="l"/>
        <c:majorGridlines/>
        <c:title>
          <c:tx>
            <c:rich>
              <a:bodyPr rot="-5400000" vert="horz"/>
              <a:lstStyle/>
              <a:p>
                <a:pPr>
                  <a:defRPr/>
                </a:pPr>
                <a:r>
                  <a:rPr lang="en-US"/>
                  <a:t>Cumulative Probability-%</a:t>
                </a:r>
              </a:p>
            </c:rich>
          </c:tx>
          <c:overlay val="0"/>
        </c:title>
        <c:numFmt formatCode="0%" sourceLinked="0"/>
        <c:majorTickMark val="out"/>
        <c:minorTickMark val="none"/>
        <c:tickLblPos val="low"/>
        <c:crossAx val="158594944"/>
        <c:crosses val="autoZero"/>
        <c:crossBetween val="midCat"/>
      </c:valAx>
      <c:spPr>
        <a:ln>
          <a:solidFill>
            <a:schemeClr val="tx1"/>
          </a:solidFill>
        </a:ln>
      </c:spPr>
    </c:plotArea>
    <c:legend>
      <c:legendPos val="b"/>
      <c:layout>
        <c:manualLayout>
          <c:xMode val="edge"/>
          <c:yMode val="edge"/>
          <c:x val="8.0679415073115865E-2"/>
          <c:y val="0.87319761277949182"/>
          <c:w val="0.88992322113581956"/>
          <c:h val="0.11469951278783042"/>
        </c:manualLayout>
      </c:layout>
      <c:overlay val="0"/>
    </c:legend>
    <c:plotVisOnly val="1"/>
    <c:dispBlanksAs val="gap"/>
    <c:showDLblsOverMax val="0"/>
  </c:chart>
  <c:txPr>
    <a:bodyPr/>
    <a:lstStyle/>
    <a:p>
      <a:pPr>
        <a:defRPr sz="1200"/>
      </a:pPr>
      <a:endParaRPr lang="en-US"/>
    </a:p>
  </c:txPr>
  <c:userShapes r:id="rId2"/>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chartsheets/sheet2.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chartsheets/sheet3.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8</xdr:col>
      <xdr:colOff>19050</xdr:colOff>
      <xdr:row>27</xdr:row>
      <xdr:rowOff>76200</xdr:rowOff>
    </xdr:to>
    <xdr:sp macro="" textlink="">
      <xdr:nvSpPr>
        <xdr:cNvPr id="2" name="TextBox 1"/>
        <xdr:cNvSpPr txBox="1"/>
      </xdr:nvSpPr>
      <xdr:spPr>
        <a:xfrm>
          <a:off x="114300" y="76200"/>
          <a:ext cx="4781550" cy="514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La Capra Associates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Technical Appendix 9A: Economic Analysis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Workbook Name</a:t>
          </a:r>
          <a:r>
            <a:rPr lang="en-US" sz="1100">
              <a:solidFill>
                <a:schemeClr val="dk1"/>
              </a:solidFill>
              <a:effectLst/>
              <a:latin typeface="+mn-lt"/>
              <a:ea typeface="+mn-ea"/>
              <a:cs typeface="+mn-cs"/>
            </a:rPr>
            <a:t>: “11- S-Curves</a:t>
          </a:r>
          <a:r>
            <a:rPr lang="en-US" sz="1100" baseline="0">
              <a:solidFill>
                <a:schemeClr val="dk1"/>
              </a:solidFill>
              <a:effectLst/>
              <a:latin typeface="+mn-lt"/>
              <a:ea typeface="+mn-ea"/>
              <a:cs typeface="+mn-cs"/>
            </a:rPr>
            <a:t> of Selected Plans, 10% Higher Capital Costs for Hydros</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Overview</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provides the data used to create multiple S-Curve figures presented in Technical Appendix 9A.</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“78 Year Data,”  "50 Year Data,” and "35 Year Data” worksheets contain the source data for</a:t>
          </a:r>
          <a:r>
            <a:rPr lang="en-US" sz="1100" baseline="0">
              <a:solidFill>
                <a:schemeClr val="dk1"/>
              </a:solidFill>
              <a:effectLst/>
              <a:latin typeface="+mn-lt"/>
              <a:ea typeface="+mn-ea"/>
              <a:cs typeface="+mn-cs"/>
            </a:rPr>
            <a:t> the charts</a:t>
          </a:r>
          <a:r>
            <a:rPr lang="en-US" sz="1100">
              <a:solidFill>
                <a:schemeClr val="dk1"/>
              </a:solidFill>
              <a:effectLst/>
              <a:latin typeface="+mn-lt"/>
              <a:ea typeface="+mn-ea"/>
              <a:cs typeface="+mn-cs"/>
            </a:rPr>
            <a:t>. This data was calculated using La Capra Associates’ “Probability Distribs” models and is the source data for multiple figures found in Technical Appendix 9A.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“TA-9A Figures” worksheet provides a directory of figures from the report as well as a reference to the model used to calculate the values in the source data.</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0.53879</cdr:x>
      <cdr:y>0.53131</cdr:y>
    </cdr:from>
    <cdr:to>
      <cdr:x>0.95697</cdr:x>
      <cdr:y>0.77561</cdr:y>
    </cdr:to>
    <mc:AlternateContent xmlns:mc="http://schemas.openxmlformats.org/markup-compatibility/2006" xmlns:a14="http://schemas.microsoft.com/office/drawing/2010/main">
      <mc:Choice Requires="a14">
        <cdr:pic>
          <cdr:nvPicPr>
            <cdr:cNvPr id="59397" name="Picture 5"/>
            <cdr:cNvPicPr>
              <a:picLocks xmlns:a="http://schemas.openxmlformats.org/drawingml/2006/main" noChangeAspect="1" noChangeArrowheads="1"/>
              <a:extLst xmlns:a="http://schemas.openxmlformats.org/drawingml/2006/main">
                <a:ext uri="{84589F7E-364E-4C9E-8A38-B11213B215E9}">
                  <a14:cameraTool cellRange="Tables!$A$17:$F$24" spid="_x0000_s59438"/>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670078" y="3345141"/>
              <a:ext cx="3624680" cy="1538119"/>
            </a:xfrm>
            <a:prstGeom xmlns:a="http://schemas.openxmlformats.org/drawingml/2006/main" prst="rect">
              <a:avLst/>
            </a:prstGeom>
            <a:ln xmlns:a="http://schemas.openxmlformats.org/drawingml/2006/main">
              <a:noFill/>
            </a:ln>
            <a:effectLst xmlns:a="http://schemas.openxmlformats.org/drawingml/2006/main"/>
          </cdr:spPr>
        </cdr:pic>
      </mc:Choice>
      <mc:Fallback xmlns=""/>
    </mc:AlternateContent>
  </cdr:relSizeAnchor>
</c:userShapes>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0.52502</cdr:x>
      <cdr:y>0.5192</cdr:y>
    </cdr:from>
    <cdr:to>
      <cdr:x>0.9432</cdr:x>
      <cdr:y>0.76511</cdr:y>
    </cdr:to>
    <mc:AlternateContent xmlns:mc="http://schemas.openxmlformats.org/markup-compatibility/2006" xmlns:a14="http://schemas.microsoft.com/office/drawing/2010/main">
      <mc:Choice Requires="a14">
        <cdr:pic>
          <cdr:nvPicPr>
            <cdr:cNvPr id="58373" name="Picture 5"/>
            <cdr:cNvPicPr>
              <a:picLocks xmlns:a="http://schemas.openxmlformats.org/drawingml/2006/main" noChangeAspect="1" noChangeArrowheads="1"/>
              <a:extLst xmlns:a="http://schemas.openxmlformats.org/drawingml/2006/main">
                <a:ext uri="{84589F7E-364E-4C9E-8A38-B11213B215E9}">
                  <a14:cameraTool cellRange="Tables!$A$9:$F$16" spid="_x0000_s58414"/>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550770" y="3268905"/>
              <a:ext cx="3624679" cy="1548255"/>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solidFill>
                <a:srgbClr val="000000" mc:Ignorable="a14" a14:legacySpreadsheetColorIndex="64"/>
              </a:solidFill>
              <a:miter lim="800000"/>
              <a:headEnd/>
              <a:tailEnd/>
            </a:ln>
          </cdr:spPr>
        </cdr:pic>
      </mc:Choice>
      <mc:Fallback xmlns=""/>
    </mc:AlternateContent>
  </cdr:relSizeAnchor>
</c:userShapes>
</file>

<file path=xl/drawings/drawing6.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0.51619</cdr:x>
      <cdr:y>0.4892</cdr:y>
    </cdr:from>
    <cdr:to>
      <cdr:x>0.93438</cdr:x>
      <cdr:y>0.73511</cdr:y>
    </cdr:to>
    <mc:AlternateContent xmlns:mc="http://schemas.openxmlformats.org/markup-compatibility/2006" xmlns:a14="http://schemas.microsoft.com/office/drawing/2010/main">
      <mc:Choice Requires="a14">
        <cdr:pic>
          <cdr:nvPicPr>
            <cdr:cNvPr id="1173" name="Picture 149"/>
            <cdr:cNvPicPr>
              <a:picLocks xmlns:a="http://schemas.openxmlformats.org/drawingml/2006/main" noChangeAspect="1" noChangeArrowheads="1"/>
              <a:extLst xmlns:a="http://schemas.openxmlformats.org/drawingml/2006/main">
                <a:ext uri="{84589F7E-364E-4C9E-8A38-B11213B215E9}">
                  <a14:cameraTool cellRange="Tables!$A$1:$F$8" spid="_x0000_s1222"/>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474185" y="3080033"/>
              <a:ext cx="3624766" cy="1548255"/>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solidFill>
                <a:srgbClr val="000000" mc:Ignorable="a14" a14:legacySpreadsheetColorIndex="64"/>
              </a:solidFill>
              <a:miter lim="800000"/>
              <a:headEnd/>
              <a:tailEnd/>
            </a:ln>
          </cdr:spPr>
        </cdr:pic>
      </mc:Choice>
      <mc:Fallback xmlns=""/>
    </mc:AlternateContent>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dc1\home\Projects\Manitoba%20PUB%20-%20Manitoba%20Hydro%20NFAT%20review\Commercially%20Sensitive%20Information-CONFIDENTAL\SharePoint%20Material\Optionality%20With%20Uncertainty%20v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NK"/>
      <sheetName val="Decision Tree"/>
      <sheetName val="Updated Decision Trees"/>
      <sheetName val="Chart1"/>
      <sheetName val="WEIGHTS"/>
      <sheetName val="Pathway1"/>
      <sheetName val="Pathway2"/>
      <sheetName val="Pathway3"/>
      <sheetName val="Pathway3.5"/>
      <sheetName val="Pathway4"/>
      <sheetName val="Pathway4.5"/>
      <sheetName val="Pathway5"/>
      <sheetName val="TEMPLATE"/>
      <sheetName val="treeCalc_9"/>
      <sheetName val="treeCalc_8"/>
      <sheetName val="treeCalc_7"/>
      <sheetName val="treeCalc_6"/>
      <sheetName val="treeCalc_5"/>
      <sheetName val="treeCalc_4"/>
      <sheetName val="treeCalc_3"/>
      <sheetName val="treeCalc_2"/>
      <sheetName val="_PalUtilTempWorksheet"/>
      <sheetName val="treeCalc_1"/>
      <sheetName val="Complete S-Curve "/>
      <sheetName val="Summary Table"/>
      <sheetName val="treeCalc_12"/>
      <sheetName val="treeCalc_11"/>
      <sheetName val="treeCalc_10"/>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Name</v>
          </cell>
        </row>
      </sheetData>
      <sheetData sheetId="22"/>
      <sheetData sheetId="23"/>
      <sheetData sheetId="24"/>
      <sheetData sheetId="25"/>
      <sheetData sheetId="26"/>
      <sheetData sheetId="27"/>
      <sheetData sheetId="28"/>
    </sheetDataSet>
  </externalBook>
</externalLink>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Example">
    <a:majorFont>
      <a:latin typeface="Arial Black"/>
      <a:ea typeface=""/>
      <a:cs typeface=""/>
    </a:majorFont>
    <a:minorFont>
      <a:latin typeface="Arial Narrow"/>
      <a:ea typeface=""/>
      <a:cs typeface=""/>
    </a:minorFont>
  </a:fontScheme>
  <a:fmtScheme name="Equity">
    <a:fillStyleLst>
      <a:solidFill>
        <a:schemeClr val="phClr"/>
      </a:solidFill>
      <a:blipFill>
        <a:blip xmlns:r="http://schemas.openxmlformats.org/officeDocument/2006/relationships" r:embed="rId1">
          <a:duotone>
            <a:schemeClr val="phClr">
              <a:tint val="30000"/>
              <a:satMod val="300000"/>
            </a:schemeClr>
            <a:schemeClr val="phClr">
              <a:tint val="40000"/>
              <a:satMod val="200000"/>
            </a:schemeClr>
          </a:duotone>
        </a:blip>
        <a:tile tx="0" ty="0" sx="70000" sy="70000" flip="none" algn="ctr"/>
      </a:blipFill>
      <a:blipFill>
        <a:blip xmlns:r="http://schemas.openxmlformats.org/officeDocument/2006/relationships" r:embed="rId1">
          <a:duotone>
            <a:schemeClr val="phClr">
              <a:shade val="22000"/>
              <a:satMod val="160000"/>
            </a:schemeClr>
            <a:schemeClr val="phClr">
              <a:shade val="45000"/>
              <a:satMod val="100000"/>
            </a:schemeClr>
          </a:duotone>
        </a:blip>
        <a:tile tx="0" ty="0" sx="65000" sy="65000" flip="none" algn="ctr"/>
      </a:blipFill>
    </a:fillStyleLst>
    <a:lnStyleLst>
      <a:ln w="9525"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algn="t" rotWithShape="0">
            <a:srgbClr val="000000">
              <a:alpha val="50000"/>
            </a:srgbClr>
          </a:outerShdw>
        </a:effectLst>
      </a:effectStyle>
      <a:effectStyle>
        <a:effectLst>
          <a:outerShdw blurRad="38100" dist="25400" dir="5400000" algn="t" rotWithShape="0">
            <a:srgbClr val="000000">
              <a:alpha val="50000"/>
            </a:srgbClr>
          </a:outerShdw>
        </a:effectLst>
      </a:effectStyle>
      <a:effectStyle>
        <a:effectLst>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55000" sy="55000" flip="none" algn="tl"/>
      </a:blipFill>
    </a:bgFillStyleLst>
  </a:fmtScheme>
</a:themeOverride>
</file>

<file path=xl/theme/themeOverride2.xml><?xml version="1.0" encoding="utf-8"?>
<a:themeOverride xmlns:a="http://schemas.openxmlformats.org/drawingml/2006/main">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Example">
    <a:majorFont>
      <a:latin typeface="Arial Black"/>
      <a:ea typeface=""/>
      <a:cs typeface=""/>
    </a:majorFont>
    <a:minorFont>
      <a:latin typeface="Arial Narrow"/>
      <a:ea typeface=""/>
      <a:cs typeface=""/>
    </a:minorFont>
  </a:fontScheme>
  <a:fmtScheme name="Equity">
    <a:fillStyleLst>
      <a:solidFill>
        <a:schemeClr val="phClr"/>
      </a:solidFill>
      <a:blipFill>
        <a:blip xmlns:r="http://schemas.openxmlformats.org/officeDocument/2006/relationships" r:embed="rId1">
          <a:duotone>
            <a:schemeClr val="phClr">
              <a:tint val="30000"/>
              <a:satMod val="300000"/>
            </a:schemeClr>
            <a:schemeClr val="phClr">
              <a:tint val="40000"/>
              <a:satMod val="200000"/>
            </a:schemeClr>
          </a:duotone>
        </a:blip>
        <a:tile tx="0" ty="0" sx="70000" sy="70000" flip="none" algn="ctr"/>
      </a:blipFill>
      <a:blipFill>
        <a:blip xmlns:r="http://schemas.openxmlformats.org/officeDocument/2006/relationships" r:embed="rId1">
          <a:duotone>
            <a:schemeClr val="phClr">
              <a:shade val="22000"/>
              <a:satMod val="160000"/>
            </a:schemeClr>
            <a:schemeClr val="phClr">
              <a:shade val="45000"/>
              <a:satMod val="100000"/>
            </a:schemeClr>
          </a:duotone>
        </a:blip>
        <a:tile tx="0" ty="0" sx="65000" sy="65000" flip="none" algn="ctr"/>
      </a:blipFill>
    </a:fillStyleLst>
    <a:lnStyleLst>
      <a:ln w="9525"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algn="t" rotWithShape="0">
            <a:srgbClr val="000000">
              <a:alpha val="50000"/>
            </a:srgbClr>
          </a:outerShdw>
        </a:effectLst>
      </a:effectStyle>
      <a:effectStyle>
        <a:effectLst>
          <a:outerShdw blurRad="38100" dist="25400" dir="5400000" algn="t" rotWithShape="0">
            <a:srgbClr val="000000">
              <a:alpha val="50000"/>
            </a:srgbClr>
          </a:outerShdw>
        </a:effectLst>
      </a:effectStyle>
      <a:effectStyle>
        <a:effectLst>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55000" sy="55000" flip="none" algn="tl"/>
      </a:blipFill>
    </a:bgFillStyleLst>
  </a:fmtScheme>
</a:themeOverride>
</file>

<file path=xl/theme/themeOverride3.xml><?xml version="1.0" encoding="utf-8"?>
<a:themeOverride xmlns:a="http://schemas.openxmlformats.org/drawingml/2006/main">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Example">
    <a:majorFont>
      <a:latin typeface="Arial Black"/>
      <a:ea typeface=""/>
      <a:cs typeface=""/>
    </a:majorFont>
    <a:minorFont>
      <a:latin typeface="Arial Narrow"/>
      <a:ea typeface=""/>
      <a:cs typeface=""/>
    </a:minorFont>
  </a:fontScheme>
  <a:fmtScheme name="Equity">
    <a:fillStyleLst>
      <a:solidFill>
        <a:schemeClr val="phClr"/>
      </a:solidFill>
      <a:blipFill>
        <a:blip xmlns:r="http://schemas.openxmlformats.org/officeDocument/2006/relationships" r:embed="rId1">
          <a:duotone>
            <a:schemeClr val="phClr">
              <a:tint val="30000"/>
              <a:satMod val="300000"/>
            </a:schemeClr>
            <a:schemeClr val="phClr">
              <a:tint val="40000"/>
              <a:satMod val="200000"/>
            </a:schemeClr>
          </a:duotone>
        </a:blip>
        <a:tile tx="0" ty="0" sx="70000" sy="70000" flip="none" algn="ctr"/>
      </a:blipFill>
      <a:blipFill>
        <a:blip xmlns:r="http://schemas.openxmlformats.org/officeDocument/2006/relationships" r:embed="rId1">
          <a:duotone>
            <a:schemeClr val="phClr">
              <a:shade val="22000"/>
              <a:satMod val="160000"/>
            </a:schemeClr>
            <a:schemeClr val="phClr">
              <a:shade val="45000"/>
              <a:satMod val="100000"/>
            </a:schemeClr>
          </a:duotone>
        </a:blip>
        <a:tile tx="0" ty="0" sx="65000" sy="65000" flip="none" algn="ctr"/>
      </a:blipFill>
    </a:fillStyleLst>
    <a:lnStyleLst>
      <a:ln w="9525"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algn="t" rotWithShape="0">
            <a:srgbClr val="000000">
              <a:alpha val="50000"/>
            </a:srgbClr>
          </a:outerShdw>
        </a:effectLst>
      </a:effectStyle>
      <a:effectStyle>
        <a:effectLst>
          <a:outerShdw blurRad="38100" dist="25400" dir="5400000" algn="t" rotWithShape="0">
            <a:srgbClr val="000000">
              <a:alpha val="50000"/>
            </a:srgbClr>
          </a:outerShdw>
        </a:effectLst>
      </a:effectStyle>
      <a:effectStyle>
        <a:effectLst>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55000" sy="55000" flip="none" algn="tl"/>
      </a:blip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tabSelected="1" workbookViewId="0">
      <selection activeCell="N10" sqref="N10"/>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6"/>
  <sheetViews>
    <sheetView workbookViewId="0">
      <selection activeCell="F9" sqref="F9"/>
    </sheetView>
  </sheetViews>
  <sheetFormatPr defaultRowHeight="15" x14ac:dyDescent="0.25"/>
  <cols>
    <col min="1" max="1" width="17.85546875" bestFit="1" customWidth="1"/>
    <col min="3" max="3" width="17.7109375" bestFit="1" customWidth="1"/>
    <col min="4" max="4" width="65" customWidth="1"/>
    <col min="5" max="5" width="20.5703125" customWidth="1"/>
    <col min="6" max="6" width="60.5703125" bestFit="1" customWidth="1"/>
  </cols>
  <sheetData>
    <row r="1" spans="1:6" x14ac:dyDescent="0.25">
      <c r="A1" s="40" t="s">
        <v>26</v>
      </c>
      <c r="B1" s="41"/>
      <c r="C1" s="41"/>
      <c r="D1" s="41"/>
      <c r="E1" s="42"/>
      <c r="F1" s="43" t="s">
        <v>27</v>
      </c>
    </row>
    <row r="2" spans="1:6" x14ac:dyDescent="0.25">
      <c r="A2" s="35" t="s">
        <v>28</v>
      </c>
      <c r="B2" s="35" t="s">
        <v>29</v>
      </c>
      <c r="C2" s="35" t="s">
        <v>30</v>
      </c>
      <c r="D2" s="35" t="s">
        <v>31</v>
      </c>
      <c r="E2" s="35" t="s">
        <v>32</v>
      </c>
      <c r="F2" s="44"/>
    </row>
    <row r="3" spans="1:6" ht="75" x14ac:dyDescent="0.25">
      <c r="A3" s="36" t="s">
        <v>36</v>
      </c>
      <c r="B3" s="28" t="s">
        <v>39</v>
      </c>
      <c r="C3" s="28" t="s">
        <v>40</v>
      </c>
      <c r="D3" s="37" t="s">
        <v>43</v>
      </c>
      <c r="E3" s="37" t="s">
        <v>33</v>
      </c>
      <c r="F3" s="28" t="s">
        <v>46</v>
      </c>
    </row>
    <row r="4" spans="1:6" ht="75" x14ac:dyDescent="0.25">
      <c r="A4" s="38" t="s">
        <v>37</v>
      </c>
      <c r="B4" s="28" t="s">
        <v>39</v>
      </c>
      <c r="C4" s="28" t="s">
        <v>41</v>
      </c>
      <c r="D4" s="37" t="s">
        <v>44</v>
      </c>
      <c r="E4" s="37" t="s">
        <v>34</v>
      </c>
      <c r="F4" s="28" t="s">
        <v>46</v>
      </c>
    </row>
    <row r="5" spans="1:6" ht="75" x14ac:dyDescent="0.25">
      <c r="A5" s="38" t="s">
        <v>38</v>
      </c>
      <c r="B5" s="28" t="s">
        <v>39</v>
      </c>
      <c r="C5" s="28" t="s">
        <v>42</v>
      </c>
      <c r="D5" s="37" t="s">
        <v>45</v>
      </c>
      <c r="E5" s="37" t="s">
        <v>35</v>
      </c>
      <c r="F5" s="28" t="s">
        <v>46</v>
      </c>
    </row>
    <row r="6" spans="1:6" x14ac:dyDescent="0.25">
      <c r="D6" s="39"/>
      <c r="E6" s="39"/>
    </row>
  </sheetData>
  <mergeCells count="2">
    <mergeCell ref="A1:E1"/>
    <mergeCell ref="F1:F2"/>
  </mergeCells>
  <pageMargins left="0.7" right="0.7" top="0.75" bottom="0.75" header="0.3" footer="0.3"/>
  <ignoredErrors>
    <ignoredError sqref="A3:A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U13" sqref="U13"/>
    </sheetView>
  </sheetViews>
  <sheetFormatPr defaultRowHeight="15" x14ac:dyDescent="0.25"/>
  <sheetData>
    <row r="1" spans="1:15" x14ac:dyDescent="0.25">
      <c r="A1" s="48" t="s">
        <v>12</v>
      </c>
      <c r="B1" s="48"/>
      <c r="C1" s="48"/>
      <c r="D1" s="48" t="s">
        <v>13</v>
      </c>
      <c r="E1" s="48"/>
      <c r="F1" s="48"/>
      <c r="G1" s="48" t="s">
        <v>14</v>
      </c>
      <c r="H1" s="48"/>
      <c r="I1" s="48"/>
      <c r="J1" s="48" t="s">
        <v>11</v>
      </c>
      <c r="K1" s="48"/>
      <c r="L1" s="48"/>
    </row>
    <row r="2" spans="1:15" ht="29.25" customHeight="1" x14ac:dyDescent="0.25">
      <c r="A2" s="48" t="s">
        <v>23</v>
      </c>
      <c r="B2" s="48"/>
      <c r="C2" s="48"/>
      <c r="D2" s="48" t="s">
        <v>24</v>
      </c>
      <c r="E2" s="48"/>
      <c r="F2" s="48"/>
      <c r="G2" s="48" t="s">
        <v>22</v>
      </c>
      <c r="H2" s="48"/>
      <c r="I2" s="48"/>
      <c r="J2" s="48" t="s">
        <v>25</v>
      </c>
      <c r="K2" s="48"/>
      <c r="L2" s="48"/>
      <c r="M2" s="45" t="s">
        <v>5</v>
      </c>
      <c r="N2" s="46"/>
      <c r="O2" s="47"/>
    </row>
    <row r="3" spans="1:15" x14ac:dyDescent="0.25">
      <c r="A3" s="28" t="s">
        <v>0</v>
      </c>
      <c r="B3" s="28" t="s">
        <v>1</v>
      </c>
      <c r="C3" s="28" t="s">
        <v>2</v>
      </c>
      <c r="D3" s="28" t="s">
        <v>0</v>
      </c>
      <c r="E3" s="28" t="s">
        <v>1</v>
      </c>
      <c r="F3" s="28" t="s">
        <v>2</v>
      </c>
      <c r="G3" s="28" t="s">
        <v>0</v>
      </c>
      <c r="H3" s="28" t="s">
        <v>1</v>
      </c>
      <c r="I3" s="28" t="s">
        <v>2</v>
      </c>
      <c r="J3" s="28" t="s">
        <v>0</v>
      </c>
      <c r="K3" s="28" t="s">
        <v>1</v>
      </c>
      <c r="L3" s="28" t="s">
        <v>2</v>
      </c>
      <c r="M3" s="3" t="s">
        <v>0</v>
      </c>
      <c r="N3" s="4" t="s">
        <v>1</v>
      </c>
      <c r="O3" s="3" t="s">
        <v>2</v>
      </c>
    </row>
    <row r="4" spans="1:15" x14ac:dyDescent="0.25">
      <c r="A4" s="19">
        <v>-1733.4286530029922</v>
      </c>
      <c r="B4" s="23">
        <v>3.15E-2</v>
      </c>
      <c r="C4" s="20">
        <v>1.575E-2</v>
      </c>
      <c r="D4" s="19">
        <v>-1629.0729456737217</v>
      </c>
      <c r="E4" s="23">
        <v>3.15E-2</v>
      </c>
      <c r="F4" s="20">
        <v>1.575E-2</v>
      </c>
      <c r="G4" s="19">
        <v>-2069.1508455135263</v>
      </c>
      <c r="H4" s="23">
        <v>3.15E-2</v>
      </c>
      <c r="I4" s="20">
        <v>1.575E-2</v>
      </c>
      <c r="J4" s="19">
        <v>-4590.9072964268653</v>
      </c>
      <c r="K4" s="23">
        <v>3.15E-2</v>
      </c>
      <c r="L4" s="20">
        <v>1.575E-2</v>
      </c>
      <c r="M4" s="1">
        <v>0</v>
      </c>
      <c r="N4" s="2">
        <v>1.35E-2</v>
      </c>
      <c r="O4" s="32">
        <v>6.7499999999999999E-3</v>
      </c>
    </row>
    <row r="5" spans="1:15" x14ac:dyDescent="0.25">
      <c r="A5" s="19">
        <v>-1399.3133479087728</v>
      </c>
      <c r="B5" s="23">
        <v>4.4999999999999998E-2</v>
      </c>
      <c r="C5" s="20">
        <v>5.3999999999999999E-2</v>
      </c>
      <c r="D5" s="19">
        <v>-1190.7936921659602</v>
      </c>
      <c r="E5" s="23">
        <v>4.4999999999999998E-2</v>
      </c>
      <c r="F5" s="20">
        <v>5.3999999999999999E-2</v>
      </c>
      <c r="G5" s="19">
        <v>-1745.3321614980869</v>
      </c>
      <c r="H5" s="23">
        <v>4.4999999999999998E-2</v>
      </c>
      <c r="I5" s="20">
        <v>5.3999999999999999E-2</v>
      </c>
      <c r="J5" s="19">
        <v>-4050.2592048401239</v>
      </c>
      <c r="K5" s="23">
        <v>4.4999999999999998E-2</v>
      </c>
      <c r="L5" s="20">
        <v>5.3999999999999999E-2</v>
      </c>
      <c r="M5" s="1">
        <v>0</v>
      </c>
      <c r="N5" s="2">
        <v>1.35E-2</v>
      </c>
      <c r="O5" s="33">
        <f t="shared" ref="O5:O30" si="0">O4+N5*2.8</f>
        <v>4.4549999999999999E-2</v>
      </c>
    </row>
    <row r="6" spans="1:15" x14ac:dyDescent="0.25">
      <c r="A6" s="19">
        <v>-1069.2309440987424</v>
      </c>
      <c r="B6" s="23">
        <v>5.2499999999999998E-2</v>
      </c>
      <c r="C6" s="20">
        <v>0.10274999999999999</v>
      </c>
      <c r="D6" s="19">
        <v>-1087.6699298433675</v>
      </c>
      <c r="E6" s="23">
        <v>5.7749999999999996E-2</v>
      </c>
      <c r="F6" s="20">
        <v>0.105375</v>
      </c>
      <c r="G6" s="19">
        <v>-1381.2214371155092</v>
      </c>
      <c r="H6" s="23">
        <v>5.2499999999999998E-2</v>
      </c>
      <c r="I6" s="20">
        <v>0.10274999999999999</v>
      </c>
      <c r="J6" s="19">
        <v>-3211.169446963052</v>
      </c>
      <c r="K6" s="23">
        <v>5.2499999999999998E-2</v>
      </c>
      <c r="L6" s="20">
        <v>0.10274999999999999</v>
      </c>
      <c r="M6" s="1">
        <v>0</v>
      </c>
      <c r="N6" s="2">
        <v>1.35E-2</v>
      </c>
      <c r="O6" s="33">
        <f t="shared" si="0"/>
        <v>8.2350000000000007E-2</v>
      </c>
    </row>
    <row r="7" spans="1:15" x14ac:dyDescent="0.25">
      <c r="A7" s="19">
        <v>-950.2935673732843</v>
      </c>
      <c r="B7" s="23">
        <v>5.7749999999999996E-2</v>
      </c>
      <c r="C7" s="20">
        <v>0.15787499999999999</v>
      </c>
      <c r="D7" s="19">
        <v>-947.49163634123579</v>
      </c>
      <c r="E7" s="23">
        <v>5.2499999999999998E-2</v>
      </c>
      <c r="F7" s="20">
        <v>0.16049999999999998</v>
      </c>
      <c r="G7" s="19">
        <v>-1230.7491562338089</v>
      </c>
      <c r="H7" s="23">
        <v>5.7749999999999996E-2</v>
      </c>
      <c r="I7" s="20">
        <v>0.15787499999999999</v>
      </c>
      <c r="J7" s="19">
        <v>-3124.5589773538786</v>
      </c>
      <c r="K7" s="23">
        <v>5.7749999999999996E-2</v>
      </c>
      <c r="L7" s="20">
        <v>0.15787499999999999</v>
      </c>
      <c r="M7" s="1">
        <v>0</v>
      </c>
      <c r="N7" s="2">
        <v>1.35E-2</v>
      </c>
      <c r="O7" s="33">
        <f t="shared" si="0"/>
        <v>0.12015000000000001</v>
      </c>
    </row>
    <row r="8" spans="1:15" x14ac:dyDescent="0.25">
      <c r="A8" s="19">
        <v>-864.84694599331397</v>
      </c>
      <c r="B8" s="23">
        <v>1.35E-2</v>
      </c>
      <c r="C8" s="20">
        <v>0.19350000000000001</v>
      </c>
      <c r="D8" s="19">
        <v>-725.73715520015389</v>
      </c>
      <c r="E8" s="23">
        <v>2.1000000000000001E-2</v>
      </c>
      <c r="F8" s="20">
        <v>0.19724999999999998</v>
      </c>
      <c r="G8" s="19">
        <v>-1227.6262799305023</v>
      </c>
      <c r="H8" s="23">
        <v>1.35E-2</v>
      </c>
      <c r="I8" s="20">
        <v>0.19350000000000001</v>
      </c>
      <c r="J8" s="19">
        <v>-3091.3305666801216</v>
      </c>
      <c r="K8" s="23">
        <v>1.35E-2</v>
      </c>
      <c r="L8" s="20">
        <v>0.19350000000000001</v>
      </c>
      <c r="M8" s="1">
        <v>0</v>
      </c>
      <c r="N8" s="2">
        <v>1.35E-2</v>
      </c>
      <c r="O8" s="33">
        <f t="shared" si="0"/>
        <v>0.15795000000000001</v>
      </c>
    </row>
    <row r="9" spans="1:15" x14ac:dyDescent="0.25">
      <c r="A9" s="19">
        <v>-851.55037508232385</v>
      </c>
      <c r="B9" s="23">
        <v>2.1000000000000001E-2</v>
      </c>
      <c r="C9" s="20">
        <v>0.21075000000000002</v>
      </c>
      <c r="D9" s="19">
        <v>-552.22380156453301</v>
      </c>
      <c r="E9" s="23">
        <v>1.575E-2</v>
      </c>
      <c r="F9" s="20">
        <v>0.21562499999999996</v>
      </c>
      <c r="G9" s="19">
        <v>-1153.4702129148029</v>
      </c>
      <c r="H9" s="23">
        <v>2.1000000000000001E-2</v>
      </c>
      <c r="I9" s="20">
        <v>0.21075000000000002</v>
      </c>
      <c r="J9" s="19">
        <v>-2729.5008231632664</v>
      </c>
      <c r="K9" s="23">
        <v>2.1000000000000001E-2</v>
      </c>
      <c r="L9" s="20">
        <v>0.21075000000000002</v>
      </c>
      <c r="M9" s="1">
        <v>0</v>
      </c>
      <c r="N9" s="2">
        <v>1.35E-2</v>
      </c>
      <c r="O9" s="33">
        <f t="shared" si="0"/>
        <v>0.19575000000000001</v>
      </c>
    </row>
    <row r="10" spans="1:15" x14ac:dyDescent="0.25">
      <c r="A10" s="19">
        <v>-732.10150838113486</v>
      </c>
      <c r="B10" s="23">
        <v>7.4999999999999997E-2</v>
      </c>
      <c r="C10" s="20">
        <v>0.25874999999999998</v>
      </c>
      <c r="D10" s="19">
        <v>-527.43047920959179</v>
      </c>
      <c r="E10" s="23">
        <v>7.4999999999999997E-2</v>
      </c>
      <c r="F10" s="20">
        <v>0.26099999999999995</v>
      </c>
      <c r="G10" s="19">
        <v>-1061.1577152690893</v>
      </c>
      <c r="H10" s="23">
        <v>7.4999999999999997E-2</v>
      </c>
      <c r="I10" s="20">
        <v>0.25874999999999998</v>
      </c>
      <c r="J10" s="19">
        <v>-2651.9663126255891</v>
      </c>
      <c r="K10" s="23">
        <v>7.4999999999999997E-2</v>
      </c>
      <c r="L10" s="20">
        <v>0.25874999999999998</v>
      </c>
      <c r="M10" s="1">
        <v>0</v>
      </c>
      <c r="N10" s="2">
        <v>1.35E-2</v>
      </c>
      <c r="O10" s="33">
        <f t="shared" si="0"/>
        <v>0.23355000000000001</v>
      </c>
    </row>
    <row r="11" spans="1:15" x14ac:dyDescent="0.25">
      <c r="A11" s="19">
        <v>-518.06878809947057</v>
      </c>
      <c r="B11" s="23">
        <v>0.03</v>
      </c>
      <c r="C11" s="20">
        <v>0.31125000000000003</v>
      </c>
      <c r="D11" s="19">
        <v>-502.26189885060285</v>
      </c>
      <c r="E11" s="23">
        <v>8.2500000000000004E-2</v>
      </c>
      <c r="F11" s="20">
        <v>0.33975</v>
      </c>
      <c r="G11" s="19">
        <v>-842.62171559529952</v>
      </c>
      <c r="H11" s="23">
        <v>0.03</v>
      </c>
      <c r="I11" s="20">
        <v>0.31125000000000003</v>
      </c>
      <c r="J11" s="19">
        <v>-2183.5106310642395</v>
      </c>
      <c r="K11" s="23">
        <v>0.03</v>
      </c>
      <c r="L11" s="20">
        <v>0.31125000000000003</v>
      </c>
      <c r="M11" s="1">
        <v>0</v>
      </c>
      <c r="N11" s="2">
        <v>1.35E-2</v>
      </c>
      <c r="O11" s="33">
        <f t="shared" si="0"/>
        <v>0.27134999999999998</v>
      </c>
    </row>
    <row r="12" spans="1:15" x14ac:dyDescent="0.25">
      <c r="A12" s="19">
        <v>-412.91741510692009</v>
      </c>
      <c r="B12" s="23">
        <v>8.2500000000000004E-2</v>
      </c>
      <c r="C12" s="20">
        <v>0.36750000000000005</v>
      </c>
      <c r="D12" s="19">
        <v>-482.93077131835707</v>
      </c>
      <c r="E12" s="23">
        <v>1.35E-2</v>
      </c>
      <c r="F12" s="20">
        <v>0.38774999999999998</v>
      </c>
      <c r="G12" s="19">
        <v>-704.69748409707199</v>
      </c>
      <c r="H12" s="23">
        <v>8.2500000000000004E-2</v>
      </c>
      <c r="I12" s="20">
        <v>0.36750000000000005</v>
      </c>
      <c r="J12" s="19">
        <v>-2164.5653473645866</v>
      </c>
      <c r="K12" s="23">
        <v>8.2500000000000004E-2</v>
      </c>
      <c r="L12" s="20">
        <v>0.36750000000000005</v>
      </c>
      <c r="M12" s="1">
        <v>0</v>
      </c>
      <c r="N12" s="2">
        <v>1.35E-2</v>
      </c>
      <c r="O12" s="33">
        <f t="shared" si="0"/>
        <v>0.30914999999999998</v>
      </c>
    </row>
    <row r="13" spans="1:15" x14ac:dyDescent="0.25">
      <c r="A13" s="19">
        <v>-286.09585846903565</v>
      </c>
      <c r="B13" s="23">
        <v>9.6250000000000002E-2</v>
      </c>
      <c r="C13" s="20">
        <v>0.45687500000000003</v>
      </c>
      <c r="D13" s="19">
        <v>-406.08862051088045</v>
      </c>
      <c r="E13" s="23">
        <v>9.6250000000000002E-2</v>
      </c>
      <c r="F13" s="20">
        <v>0.44262500000000005</v>
      </c>
      <c r="G13" s="19">
        <v>-546.05675149258468</v>
      </c>
      <c r="H13" s="23">
        <v>2.2499999999999999E-2</v>
      </c>
      <c r="I13" s="20">
        <v>0.42000000000000004</v>
      </c>
      <c r="J13" s="19">
        <v>-1744.8211278900612</v>
      </c>
      <c r="K13" s="23">
        <v>9.6250000000000002E-2</v>
      </c>
      <c r="L13" s="20">
        <v>0.45687500000000003</v>
      </c>
      <c r="M13" s="1">
        <v>0</v>
      </c>
      <c r="N13" s="2">
        <v>1.35E-2</v>
      </c>
      <c r="O13" s="33">
        <f t="shared" si="0"/>
        <v>0.34694999999999998</v>
      </c>
    </row>
    <row r="14" spans="1:15" x14ac:dyDescent="0.25">
      <c r="A14" s="19">
        <v>-189.7125447850558</v>
      </c>
      <c r="B14" s="23">
        <v>2.2499999999999999E-2</v>
      </c>
      <c r="C14" s="20">
        <v>0.5162500000000001</v>
      </c>
      <c r="D14" s="19">
        <v>-326.69288469559478</v>
      </c>
      <c r="E14" s="23">
        <v>0.03</v>
      </c>
      <c r="F14" s="20">
        <v>0.50575000000000003</v>
      </c>
      <c r="G14" s="19">
        <v>-542.81974783579017</v>
      </c>
      <c r="H14" s="23">
        <v>9.6250000000000002E-2</v>
      </c>
      <c r="I14" s="20">
        <v>0.47937500000000011</v>
      </c>
      <c r="J14" s="19">
        <v>-1673.0071160734246</v>
      </c>
      <c r="K14" s="23">
        <v>2.2499999999999999E-2</v>
      </c>
      <c r="L14" s="20">
        <v>0.5162500000000001</v>
      </c>
      <c r="M14" s="1">
        <v>0</v>
      </c>
      <c r="N14" s="2">
        <v>1.35E-2</v>
      </c>
      <c r="O14" s="33">
        <f t="shared" si="0"/>
        <v>0.38474999999999998</v>
      </c>
    </row>
    <row r="15" spans="1:15" x14ac:dyDescent="0.25">
      <c r="A15" s="19">
        <v>-141.78566559753153</v>
      </c>
      <c r="B15" s="23">
        <v>1.575E-2</v>
      </c>
      <c r="C15" s="20">
        <v>0.53537500000000005</v>
      </c>
      <c r="D15" s="19">
        <v>-184.33413936979719</v>
      </c>
      <c r="E15" s="23">
        <v>3.8500000000000006E-2</v>
      </c>
      <c r="F15" s="20">
        <v>0.54</v>
      </c>
      <c r="G15" s="19">
        <v>-393.62315363261769</v>
      </c>
      <c r="H15" s="23">
        <v>1.575E-2</v>
      </c>
      <c r="I15" s="20">
        <v>0.53537500000000005</v>
      </c>
      <c r="J15" s="19">
        <v>-1652.1755254721456</v>
      </c>
      <c r="K15" s="23">
        <v>1.575E-2</v>
      </c>
      <c r="L15" s="20">
        <v>0.53537500000000005</v>
      </c>
      <c r="M15" s="1">
        <v>0</v>
      </c>
      <c r="N15" s="2">
        <v>1.35E-2</v>
      </c>
      <c r="O15" s="33">
        <f t="shared" si="0"/>
        <v>0.42254999999999998</v>
      </c>
    </row>
    <row r="16" spans="1:15" x14ac:dyDescent="0.25">
      <c r="A16" s="19">
        <v>-68.415289452615298</v>
      </c>
      <c r="B16" s="23">
        <v>3.8500000000000006E-2</v>
      </c>
      <c r="C16" s="20">
        <v>0.56250000000000011</v>
      </c>
      <c r="D16" s="19">
        <v>129.35750776795317</v>
      </c>
      <c r="E16" s="23">
        <v>2.6249999999999999E-2</v>
      </c>
      <c r="F16" s="20">
        <v>0.57237500000000008</v>
      </c>
      <c r="G16" s="19">
        <v>-340.29566724023698</v>
      </c>
      <c r="H16" s="23">
        <v>8.9999999999999993E-3</v>
      </c>
      <c r="I16" s="20">
        <v>0.54775000000000007</v>
      </c>
      <c r="J16" s="19">
        <v>-1263.1525040902802</v>
      </c>
      <c r="K16" s="23">
        <v>3.8500000000000006E-2</v>
      </c>
      <c r="L16" s="20">
        <v>0.56250000000000011</v>
      </c>
      <c r="M16" s="1">
        <v>0</v>
      </c>
      <c r="N16" s="2">
        <v>1.35E-2</v>
      </c>
      <c r="O16" s="33">
        <f t="shared" si="0"/>
        <v>0.46034999999999998</v>
      </c>
    </row>
    <row r="17" spans="1:15" x14ac:dyDescent="0.25">
      <c r="A17" s="19">
        <v>20.130947133544396</v>
      </c>
      <c r="B17" s="23">
        <v>8.9999999999999993E-3</v>
      </c>
      <c r="C17" s="20">
        <v>0.58625000000000005</v>
      </c>
      <c r="D17" s="19">
        <v>150.99866098046323</v>
      </c>
      <c r="E17" s="23">
        <v>2.2499999999999999E-2</v>
      </c>
      <c r="F17" s="20">
        <v>0.59675</v>
      </c>
      <c r="G17" s="19">
        <v>-315.06852363508483</v>
      </c>
      <c r="H17" s="23">
        <v>3.8500000000000006E-2</v>
      </c>
      <c r="I17" s="20">
        <v>0.57150000000000012</v>
      </c>
      <c r="J17" s="19">
        <v>-1230.5564463416245</v>
      </c>
      <c r="K17" s="23">
        <v>8.9999999999999993E-3</v>
      </c>
      <c r="L17" s="20">
        <v>0.58625000000000005</v>
      </c>
      <c r="M17" s="1">
        <v>0</v>
      </c>
      <c r="N17" s="2">
        <v>1.35E-2</v>
      </c>
      <c r="O17" s="33">
        <f t="shared" si="0"/>
        <v>0.49814999999999998</v>
      </c>
    </row>
    <row r="18" spans="1:15" x14ac:dyDescent="0.25">
      <c r="A18" s="19">
        <v>254.29442442071604</v>
      </c>
      <c r="B18" s="23">
        <v>0.13750000000000001</v>
      </c>
      <c r="C18" s="20">
        <v>0.65950000000000009</v>
      </c>
      <c r="D18" s="19">
        <v>161.10131410576696</v>
      </c>
      <c r="E18" s="23">
        <v>0.13750000000000001</v>
      </c>
      <c r="F18" s="20">
        <v>0.67674999999999996</v>
      </c>
      <c r="G18" s="19">
        <v>-20.523037868076244</v>
      </c>
      <c r="H18" s="23">
        <v>0.13750000000000001</v>
      </c>
      <c r="I18" s="20">
        <v>0.65950000000000009</v>
      </c>
      <c r="J18" s="19">
        <v>-766.27245515005234</v>
      </c>
      <c r="K18" s="23">
        <v>0.13750000000000001</v>
      </c>
      <c r="L18" s="20">
        <v>0.65950000000000009</v>
      </c>
      <c r="M18" s="1">
        <v>0</v>
      </c>
      <c r="N18" s="2">
        <v>1.35E-2</v>
      </c>
      <c r="O18" s="33">
        <f t="shared" si="0"/>
        <v>0.53594999999999993</v>
      </c>
    </row>
    <row r="19" spans="1:15" x14ac:dyDescent="0.25">
      <c r="A19" s="19">
        <v>464.5119886850398</v>
      </c>
      <c r="B19" s="23">
        <v>2.4750000000000001E-2</v>
      </c>
      <c r="C19" s="20">
        <v>0.74062500000000009</v>
      </c>
      <c r="D19" s="19">
        <v>188.92119091755694</v>
      </c>
      <c r="E19" s="23">
        <v>2.2499999999999999E-2</v>
      </c>
      <c r="F19" s="20">
        <v>0.75675000000000003</v>
      </c>
      <c r="G19" s="19">
        <v>150.92447969734621</v>
      </c>
      <c r="H19" s="23">
        <v>2.4750000000000001E-2</v>
      </c>
      <c r="I19" s="20">
        <v>0.74062500000000009</v>
      </c>
      <c r="J19" s="19">
        <v>-497.22094205781741</v>
      </c>
      <c r="K19" s="23">
        <v>2.4750000000000001E-2</v>
      </c>
      <c r="L19" s="20">
        <v>0.74062500000000009</v>
      </c>
      <c r="M19" s="1">
        <v>0</v>
      </c>
      <c r="N19" s="2">
        <v>1.35E-2</v>
      </c>
      <c r="O19" s="33">
        <f t="shared" si="0"/>
        <v>0.57374999999999998</v>
      </c>
    </row>
    <row r="20" spans="1:15" x14ac:dyDescent="0.25">
      <c r="A20" s="19">
        <v>468.32714470238193</v>
      </c>
      <c r="B20" s="23">
        <v>5.5000000000000007E-2</v>
      </c>
      <c r="C20" s="20">
        <v>0.78050000000000008</v>
      </c>
      <c r="D20" s="19">
        <v>317.10017317362735</v>
      </c>
      <c r="E20" s="23">
        <v>8.9999999999999993E-3</v>
      </c>
      <c r="F20" s="20">
        <v>0.77249999999999996</v>
      </c>
      <c r="G20" s="19">
        <v>198.01296180571467</v>
      </c>
      <c r="H20" s="23">
        <v>5.5000000000000007E-2</v>
      </c>
      <c r="I20" s="20">
        <v>0.78050000000000008</v>
      </c>
      <c r="J20" s="19">
        <v>-297.81677358870547</v>
      </c>
      <c r="K20" s="23">
        <v>5.5000000000000007E-2</v>
      </c>
      <c r="L20" s="20">
        <v>0.78050000000000008</v>
      </c>
      <c r="M20" s="1">
        <v>0</v>
      </c>
      <c r="N20" s="2">
        <v>1.35E-2</v>
      </c>
      <c r="O20" s="33">
        <f t="shared" si="0"/>
        <v>0.61155000000000004</v>
      </c>
    </row>
    <row r="21" spans="1:15" x14ac:dyDescent="0.25">
      <c r="A21" s="19">
        <v>522.41204330671633</v>
      </c>
      <c r="B21" s="23">
        <v>2.6249999999999999E-2</v>
      </c>
      <c r="C21" s="20">
        <v>0.82112500000000022</v>
      </c>
      <c r="D21" s="19">
        <v>351.11198890903631</v>
      </c>
      <c r="E21" s="23">
        <v>1.0500000000000001E-2</v>
      </c>
      <c r="F21" s="20">
        <v>0.78225</v>
      </c>
      <c r="G21" s="19">
        <v>294.30625476540274</v>
      </c>
      <c r="H21" s="23">
        <v>2.6249999999999999E-2</v>
      </c>
      <c r="I21" s="20">
        <v>0.82112500000000022</v>
      </c>
      <c r="J21" s="19">
        <v>-272.43767600833007</v>
      </c>
      <c r="K21" s="23">
        <v>2.6249999999999999E-2</v>
      </c>
      <c r="L21" s="20">
        <v>0.82112500000000022</v>
      </c>
      <c r="M21" s="1">
        <v>0</v>
      </c>
      <c r="N21" s="2">
        <v>1.35E-2</v>
      </c>
      <c r="O21" s="33">
        <f t="shared" si="0"/>
        <v>0.64935000000000009</v>
      </c>
    </row>
    <row r="22" spans="1:15" x14ac:dyDescent="0.25">
      <c r="A22" s="19">
        <v>611.5816544052409</v>
      </c>
      <c r="B22" s="23">
        <v>2.2499999999999999E-2</v>
      </c>
      <c r="C22" s="20">
        <v>0.84550000000000014</v>
      </c>
      <c r="D22" s="19">
        <v>361.83890861976465</v>
      </c>
      <c r="E22" s="23">
        <v>5.5000000000000007E-2</v>
      </c>
      <c r="F22" s="20">
        <v>0.81499999999999995</v>
      </c>
      <c r="G22" s="19">
        <v>345.92686336925954</v>
      </c>
      <c r="H22" s="23">
        <v>2.2499999999999999E-2</v>
      </c>
      <c r="I22" s="20">
        <v>0.84550000000000014</v>
      </c>
      <c r="J22" s="19">
        <v>-255.65370717587666</v>
      </c>
      <c r="K22" s="23">
        <v>2.2499999999999999E-2</v>
      </c>
      <c r="L22" s="20">
        <v>0.84550000000000014</v>
      </c>
      <c r="M22" s="1">
        <v>0</v>
      </c>
      <c r="N22" s="2">
        <v>1.35E-2</v>
      </c>
      <c r="O22" s="33">
        <f t="shared" si="0"/>
        <v>0.68715000000000015</v>
      </c>
    </row>
    <row r="23" spans="1:15" x14ac:dyDescent="0.25">
      <c r="A23" s="19">
        <v>740.09261232313588</v>
      </c>
      <c r="B23" s="23">
        <v>1.0500000000000001E-2</v>
      </c>
      <c r="C23" s="20">
        <v>0.8620000000000001</v>
      </c>
      <c r="D23" s="19">
        <v>454.67102930403325</v>
      </c>
      <c r="E23" s="23">
        <v>2.4750000000000001E-2</v>
      </c>
      <c r="F23" s="20">
        <v>0.85487500000000005</v>
      </c>
      <c r="G23" s="19">
        <v>522.05747896610785</v>
      </c>
      <c r="H23" s="23">
        <v>1.0500000000000001E-2</v>
      </c>
      <c r="I23" s="20">
        <v>0.8620000000000001</v>
      </c>
      <c r="J23" s="19">
        <v>209.23094779145299</v>
      </c>
      <c r="K23" s="23">
        <v>1.0500000000000001E-2</v>
      </c>
      <c r="L23" s="20">
        <v>0.8620000000000001</v>
      </c>
      <c r="M23" s="1">
        <v>0</v>
      </c>
      <c r="N23" s="2">
        <v>1.35E-2</v>
      </c>
      <c r="O23" s="33">
        <f t="shared" si="0"/>
        <v>0.72495000000000021</v>
      </c>
    </row>
    <row r="24" spans="1:15" x14ac:dyDescent="0.25">
      <c r="A24" s="19">
        <v>1139.646389893303</v>
      </c>
      <c r="B24" s="23">
        <v>4.1250000000000002E-2</v>
      </c>
      <c r="C24" s="20">
        <v>0.88787500000000008</v>
      </c>
      <c r="D24" s="19">
        <v>852.28440387392607</v>
      </c>
      <c r="E24" s="23">
        <v>3.7499999999999999E-2</v>
      </c>
      <c r="F24" s="20">
        <v>0.88600000000000012</v>
      </c>
      <c r="G24" s="19">
        <v>832.49400813526609</v>
      </c>
      <c r="H24" s="23">
        <v>4.1250000000000002E-2</v>
      </c>
      <c r="I24" s="20">
        <v>0.88787500000000008</v>
      </c>
      <c r="J24" s="19">
        <v>921.10250854888272</v>
      </c>
      <c r="K24" s="23">
        <v>4.1250000000000002E-2</v>
      </c>
      <c r="L24" s="20">
        <v>0.88787500000000008</v>
      </c>
      <c r="M24" s="1">
        <v>0</v>
      </c>
      <c r="N24" s="2">
        <v>1.35E-2</v>
      </c>
      <c r="O24" s="33">
        <f t="shared" si="0"/>
        <v>0.76275000000000026</v>
      </c>
    </row>
    <row r="25" spans="1:15" x14ac:dyDescent="0.25">
      <c r="A25" s="19">
        <v>1278.7934939328766</v>
      </c>
      <c r="B25" s="23">
        <v>3.7499999999999999E-2</v>
      </c>
      <c r="C25" s="20">
        <v>0.92725000000000013</v>
      </c>
      <c r="D25" s="19">
        <v>1053.0219983879233</v>
      </c>
      <c r="E25" s="23">
        <v>1.4999999999999999E-2</v>
      </c>
      <c r="F25" s="20">
        <v>0.91225000000000001</v>
      </c>
      <c r="G25" s="19">
        <v>1030.1013095982578</v>
      </c>
      <c r="H25" s="23">
        <v>3.7499999999999999E-2</v>
      </c>
      <c r="I25" s="20">
        <v>0.92725000000000013</v>
      </c>
      <c r="J25" s="19">
        <v>1142.6391850386576</v>
      </c>
      <c r="K25" s="23">
        <v>3.7499999999999999E-2</v>
      </c>
      <c r="L25" s="20">
        <v>0.92725000000000013</v>
      </c>
      <c r="M25" s="1">
        <v>0</v>
      </c>
      <c r="N25" s="2">
        <v>1.35E-2</v>
      </c>
      <c r="O25" s="33">
        <f t="shared" si="0"/>
        <v>0.80055000000000032</v>
      </c>
    </row>
    <row r="26" spans="1:15" x14ac:dyDescent="0.25">
      <c r="A26" s="19">
        <v>1349.4898818119025</v>
      </c>
      <c r="B26" s="23">
        <v>1.6500000000000001E-2</v>
      </c>
      <c r="C26" s="20">
        <v>0.95425000000000004</v>
      </c>
      <c r="D26" s="19">
        <v>1088.6004616028572</v>
      </c>
      <c r="E26" s="23">
        <v>4.1250000000000002E-2</v>
      </c>
      <c r="F26" s="20">
        <v>0.94037500000000007</v>
      </c>
      <c r="G26" s="19">
        <v>1038.2550923876108</v>
      </c>
      <c r="H26" s="23">
        <v>1.6500000000000001E-2</v>
      </c>
      <c r="I26" s="20">
        <v>0.95425000000000004</v>
      </c>
      <c r="J26" s="19">
        <v>1363.5531782806825</v>
      </c>
      <c r="K26" s="23">
        <v>1.6500000000000001E-2</v>
      </c>
      <c r="L26" s="20">
        <v>0.95425000000000004</v>
      </c>
      <c r="M26" s="1">
        <v>0</v>
      </c>
      <c r="N26" s="2">
        <v>1.35E-2</v>
      </c>
      <c r="O26" s="33">
        <f t="shared" si="0"/>
        <v>0.83835000000000037</v>
      </c>
    </row>
    <row r="27" spans="1:15" x14ac:dyDescent="0.25">
      <c r="A27" s="19">
        <v>1492.8262142145429</v>
      </c>
      <c r="B27" s="23">
        <v>1.4999999999999999E-2</v>
      </c>
      <c r="C27" s="20">
        <v>0.97</v>
      </c>
      <c r="D27" s="19">
        <v>1254.7019737960202</v>
      </c>
      <c r="E27" s="23">
        <v>1.6500000000000001E-2</v>
      </c>
      <c r="F27" s="20">
        <v>0.96925000000000006</v>
      </c>
      <c r="G27" s="19">
        <v>1248.6373092720482</v>
      </c>
      <c r="H27" s="23">
        <v>1.4999999999999999E-2</v>
      </c>
      <c r="I27" s="20">
        <v>0.97</v>
      </c>
      <c r="J27" s="19">
        <v>1611.094866600007</v>
      </c>
      <c r="K27" s="23">
        <v>1.4999999999999999E-2</v>
      </c>
      <c r="L27" s="20">
        <v>0.97</v>
      </c>
      <c r="M27" s="1">
        <v>0</v>
      </c>
      <c r="N27" s="2">
        <v>1.35E-2</v>
      </c>
      <c r="O27" s="33">
        <f t="shared" si="0"/>
        <v>0.87615000000000043</v>
      </c>
    </row>
    <row r="28" spans="1:15" x14ac:dyDescent="0.25">
      <c r="A28" s="19">
        <v>1854.4746555646302</v>
      </c>
      <c r="B28" s="23">
        <v>6.7499999999999999E-3</v>
      </c>
      <c r="C28" s="20">
        <v>0.98087500000000005</v>
      </c>
      <c r="D28" s="19">
        <v>1411.6952244557197</v>
      </c>
      <c r="E28" s="23">
        <v>6.7499999999999999E-3</v>
      </c>
      <c r="F28" s="20">
        <v>0.98087500000000005</v>
      </c>
      <c r="G28" s="19">
        <v>1560.0742329553213</v>
      </c>
      <c r="H28" s="23">
        <v>6.7499999999999999E-3</v>
      </c>
      <c r="I28" s="20">
        <v>0.98087500000000005</v>
      </c>
      <c r="J28" s="19">
        <v>2153.3123319962501</v>
      </c>
      <c r="K28" s="23">
        <v>6.7499999999999999E-3</v>
      </c>
      <c r="L28" s="20">
        <v>0.98087500000000005</v>
      </c>
      <c r="M28" s="1">
        <v>0</v>
      </c>
      <c r="N28" s="2">
        <v>1.35E-2</v>
      </c>
      <c r="O28" s="33">
        <f t="shared" si="0"/>
        <v>0.91395000000000048</v>
      </c>
    </row>
    <row r="29" spans="1:15" x14ac:dyDescent="0.25">
      <c r="A29" s="19">
        <v>2529.6090567728911</v>
      </c>
      <c r="B29" s="23">
        <v>1.125E-2</v>
      </c>
      <c r="C29" s="20">
        <v>0.98987500000000006</v>
      </c>
      <c r="D29" s="19">
        <v>2045.6246567545415</v>
      </c>
      <c r="E29" s="23">
        <v>1.125E-2</v>
      </c>
      <c r="F29" s="20">
        <v>0.98987500000000006</v>
      </c>
      <c r="G29" s="19">
        <v>2241.6437613932394</v>
      </c>
      <c r="H29" s="23">
        <v>1.125E-2</v>
      </c>
      <c r="I29" s="20">
        <v>0.98987500000000006</v>
      </c>
      <c r="J29" s="19">
        <v>3571.6357826029457</v>
      </c>
      <c r="K29" s="23">
        <v>1.125E-2</v>
      </c>
      <c r="L29" s="20">
        <v>0.98987500000000006</v>
      </c>
      <c r="M29" s="1">
        <v>0</v>
      </c>
      <c r="N29" s="2">
        <v>1.35E-2</v>
      </c>
      <c r="O29" s="33">
        <f t="shared" si="0"/>
        <v>0.95175000000000054</v>
      </c>
    </row>
    <row r="30" spans="1:15" x14ac:dyDescent="0.25">
      <c r="A30" s="21">
        <v>2739.4525486914908</v>
      </c>
      <c r="B30" s="24">
        <v>4.4999999999999997E-3</v>
      </c>
      <c r="C30" s="22">
        <v>0.99775000000000003</v>
      </c>
      <c r="D30" s="21">
        <v>2211.7261689477045</v>
      </c>
      <c r="E30" s="24">
        <v>4.4999999999999997E-3</v>
      </c>
      <c r="F30" s="22">
        <v>0.99775000000000003</v>
      </c>
      <c r="G30" s="21">
        <v>2447.4048456455848</v>
      </c>
      <c r="H30" s="24">
        <v>4.4999999999999997E-3</v>
      </c>
      <c r="I30" s="22">
        <v>0.99775000000000003</v>
      </c>
      <c r="J30" s="21">
        <v>4014.0864523347473</v>
      </c>
      <c r="K30" s="24">
        <v>4.4999999999999997E-3</v>
      </c>
      <c r="L30" s="22">
        <v>0.99775000000000003</v>
      </c>
      <c r="M30" s="30">
        <v>0</v>
      </c>
      <c r="N30" s="31">
        <v>1.35E-2</v>
      </c>
      <c r="O30" s="34">
        <f t="shared" si="0"/>
        <v>0.9895500000000006</v>
      </c>
    </row>
  </sheetData>
  <mergeCells count="9">
    <mergeCell ref="M2:O2"/>
    <mergeCell ref="A2:C2"/>
    <mergeCell ref="D2:F2"/>
    <mergeCell ref="G2:I2"/>
    <mergeCell ref="G1:I1"/>
    <mergeCell ref="D1:F1"/>
    <mergeCell ref="J2:L2"/>
    <mergeCell ref="J1:L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M2" sqref="M2:O30"/>
    </sheetView>
  </sheetViews>
  <sheetFormatPr defaultRowHeight="15" x14ac:dyDescent="0.25"/>
  <sheetData>
    <row r="1" spans="1:15" x14ac:dyDescent="0.25">
      <c r="A1" s="48" t="s">
        <v>12</v>
      </c>
      <c r="B1" s="48"/>
      <c r="C1" s="48"/>
      <c r="D1" s="48" t="s">
        <v>13</v>
      </c>
      <c r="E1" s="48"/>
      <c r="F1" s="48"/>
      <c r="G1" s="49" t="s">
        <v>14</v>
      </c>
      <c r="H1" s="49"/>
      <c r="I1" s="49"/>
      <c r="J1" s="48" t="s">
        <v>11</v>
      </c>
      <c r="K1" s="48"/>
      <c r="L1" s="48"/>
    </row>
    <row r="2" spans="1:15" ht="35.25" customHeight="1" x14ac:dyDescent="0.25">
      <c r="A2" s="48" t="s">
        <v>23</v>
      </c>
      <c r="B2" s="48"/>
      <c r="C2" s="48"/>
      <c r="D2" s="48" t="s">
        <v>24</v>
      </c>
      <c r="E2" s="48"/>
      <c r="F2" s="48"/>
      <c r="G2" s="48" t="s">
        <v>22</v>
      </c>
      <c r="H2" s="48"/>
      <c r="I2" s="48"/>
      <c r="J2" s="48" t="s">
        <v>25</v>
      </c>
      <c r="K2" s="48"/>
      <c r="L2" s="48"/>
      <c r="M2" s="45" t="s">
        <v>5</v>
      </c>
      <c r="N2" s="46"/>
      <c r="O2" s="47"/>
    </row>
    <row r="3" spans="1:15" x14ac:dyDescent="0.25">
      <c r="A3" s="28" t="s">
        <v>0</v>
      </c>
      <c r="B3" s="28" t="s">
        <v>1</v>
      </c>
      <c r="C3" s="28" t="s">
        <v>2</v>
      </c>
      <c r="D3" s="28" t="s">
        <v>0</v>
      </c>
      <c r="E3" s="28" t="s">
        <v>1</v>
      </c>
      <c r="F3" s="28" t="s">
        <v>2</v>
      </c>
      <c r="G3" s="28" t="s">
        <v>0</v>
      </c>
      <c r="H3" s="28" t="s">
        <v>1</v>
      </c>
      <c r="I3" s="28" t="s">
        <v>2</v>
      </c>
      <c r="J3" s="28" t="s">
        <v>0</v>
      </c>
      <c r="K3" s="28" t="s">
        <v>1</v>
      </c>
      <c r="L3" s="28" t="s">
        <v>2</v>
      </c>
      <c r="M3" s="3" t="s">
        <v>0</v>
      </c>
      <c r="N3" s="4" t="s">
        <v>1</v>
      </c>
      <c r="O3" s="3" t="s">
        <v>2</v>
      </c>
    </row>
    <row r="4" spans="1:15" x14ac:dyDescent="0.25">
      <c r="A4" s="25">
        <v>-1501.8908442512889</v>
      </c>
      <c r="B4" s="27">
        <v>3.15E-2</v>
      </c>
      <c r="C4" s="26">
        <v>1.575E-2</v>
      </c>
      <c r="D4" s="25">
        <v>-1437.0673051925701</v>
      </c>
      <c r="E4" s="27">
        <v>3.15E-2</v>
      </c>
      <c r="F4" s="26">
        <v>1.575E-2</v>
      </c>
      <c r="G4" s="25">
        <v>-1810.3627711519161</v>
      </c>
      <c r="H4" s="27">
        <v>3.15E-2</v>
      </c>
      <c r="I4" s="26">
        <v>1.575E-2</v>
      </c>
      <c r="J4" s="25">
        <v>-4024.5200464869972</v>
      </c>
      <c r="K4" s="27">
        <v>3.15E-2</v>
      </c>
      <c r="L4" s="26">
        <v>1.575E-2</v>
      </c>
      <c r="M4" s="1">
        <v>0</v>
      </c>
      <c r="N4" s="2">
        <v>1.35E-2</v>
      </c>
      <c r="O4" s="32">
        <v>6.7499999999999999E-3</v>
      </c>
    </row>
    <row r="5" spans="1:15" x14ac:dyDescent="0.25">
      <c r="A5" s="19">
        <v>-1008.3746278385224</v>
      </c>
      <c r="B5" s="23">
        <v>4.4999999999999998E-2</v>
      </c>
      <c r="C5" s="20">
        <v>5.3999999999999999E-2</v>
      </c>
      <c r="D5" s="19">
        <v>-866.52570075348194</v>
      </c>
      <c r="E5" s="23">
        <v>4.4999999999999998E-2</v>
      </c>
      <c r="F5" s="20">
        <v>5.3999999999999999E-2</v>
      </c>
      <c r="G5" s="19">
        <v>-1309.1303410797991</v>
      </c>
      <c r="H5" s="23">
        <v>4.4999999999999998E-2</v>
      </c>
      <c r="I5" s="20">
        <v>5.3999999999999999E-2</v>
      </c>
      <c r="J5" s="19">
        <v>-3086.5574418414335</v>
      </c>
      <c r="K5" s="23">
        <v>4.4999999999999998E-2</v>
      </c>
      <c r="L5" s="20">
        <v>5.3999999999999999E-2</v>
      </c>
      <c r="M5" s="1">
        <v>0</v>
      </c>
      <c r="N5" s="2">
        <v>1.35E-2</v>
      </c>
      <c r="O5" s="33">
        <f t="shared" ref="O5:O30" si="0">O4+N5*2.8</f>
        <v>4.4549999999999999E-2</v>
      </c>
    </row>
    <row r="6" spans="1:15" x14ac:dyDescent="0.25">
      <c r="A6" s="19">
        <v>-843.61313444206007</v>
      </c>
      <c r="B6" s="23">
        <v>5.2499999999999998E-2</v>
      </c>
      <c r="C6" s="20">
        <v>0.10274999999999999</v>
      </c>
      <c r="D6" s="19">
        <v>-769.72494125304183</v>
      </c>
      <c r="E6" s="23">
        <v>5.7749999999999996E-2</v>
      </c>
      <c r="F6" s="20">
        <v>0.105375</v>
      </c>
      <c r="G6" s="19">
        <v>-1135.651385226201</v>
      </c>
      <c r="H6" s="23">
        <v>5.2499999999999998E-2</v>
      </c>
      <c r="I6" s="20">
        <v>0.10274999999999999</v>
      </c>
      <c r="J6" s="19">
        <v>-2671.2716272061934</v>
      </c>
      <c r="K6" s="23">
        <v>5.2499999999999998E-2</v>
      </c>
      <c r="L6" s="20">
        <v>0.10274999999999999</v>
      </c>
      <c r="M6" s="1">
        <v>0</v>
      </c>
      <c r="N6" s="2">
        <v>1.35E-2</v>
      </c>
      <c r="O6" s="33">
        <f t="shared" si="0"/>
        <v>8.2350000000000007E-2</v>
      </c>
    </row>
    <row r="7" spans="1:15" x14ac:dyDescent="0.25">
      <c r="A7" s="19">
        <v>-631.33394610033383</v>
      </c>
      <c r="B7" s="23">
        <v>2.1000000000000001E-2</v>
      </c>
      <c r="C7" s="20">
        <v>0.13950000000000001</v>
      </c>
      <c r="D7" s="19">
        <v>-758.0501772295388</v>
      </c>
      <c r="E7" s="23">
        <v>5.2499999999999998E-2</v>
      </c>
      <c r="F7" s="20">
        <v>0.16049999999999998</v>
      </c>
      <c r="G7" s="19">
        <v>-919.40523981891783</v>
      </c>
      <c r="H7" s="23">
        <v>2.1000000000000001E-2</v>
      </c>
      <c r="I7" s="20">
        <v>0.13950000000000001</v>
      </c>
      <c r="J7" s="19">
        <v>-2225.7990627092086</v>
      </c>
      <c r="K7" s="23">
        <v>5.7749999999999996E-2</v>
      </c>
      <c r="L7" s="20">
        <v>0.15787499999999999</v>
      </c>
      <c r="M7" s="1">
        <v>0</v>
      </c>
      <c r="N7" s="2">
        <v>1.35E-2</v>
      </c>
      <c r="O7" s="33">
        <f t="shared" si="0"/>
        <v>0.12015000000000001</v>
      </c>
    </row>
    <row r="8" spans="1:15" x14ac:dyDescent="0.25">
      <c r="A8" s="19">
        <v>-552.52364376383775</v>
      </c>
      <c r="B8" s="23">
        <v>5.7749999999999996E-2</v>
      </c>
      <c r="C8" s="20">
        <v>0.17887500000000001</v>
      </c>
      <c r="D8" s="19">
        <v>-539.23457648156091</v>
      </c>
      <c r="E8" s="23">
        <v>2.1000000000000001E-2</v>
      </c>
      <c r="F8" s="20">
        <v>0.19724999999999998</v>
      </c>
      <c r="G8" s="19">
        <v>-816.33386007047784</v>
      </c>
      <c r="H8" s="23">
        <v>5.7749999999999996E-2</v>
      </c>
      <c r="I8" s="20">
        <v>0.17887500000000001</v>
      </c>
      <c r="J8" s="19">
        <v>-2210.8458388193344</v>
      </c>
      <c r="K8" s="23">
        <v>2.1000000000000001E-2</v>
      </c>
      <c r="L8" s="20">
        <v>0.19725000000000001</v>
      </c>
      <c r="M8" s="1">
        <v>0</v>
      </c>
      <c r="N8" s="2">
        <v>1.35E-2</v>
      </c>
      <c r="O8" s="33">
        <f t="shared" si="0"/>
        <v>0.15795000000000001</v>
      </c>
    </row>
    <row r="9" spans="1:15" x14ac:dyDescent="0.25">
      <c r="A9" s="19">
        <v>-350.97633401845269</v>
      </c>
      <c r="B9" s="23">
        <v>7.4999999999999997E-2</v>
      </c>
      <c r="C9" s="20">
        <v>0.24525</v>
      </c>
      <c r="D9" s="19">
        <v>-207.40365578854698</v>
      </c>
      <c r="E9" s="23">
        <v>7.4999999999999997E-2</v>
      </c>
      <c r="F9" s="20">
        <v>0.24524999999999997</v>
      </c>
      <c r="G9" s="19">
        <v>-646.85589921634028</v>
      </c>
      <c r="H9" s="23">
        <v>7.4999999999999997E-2</v>
      </c>
      <c r="I9" s="20">
        <v>0.24525</v>
      </c>
      <c r="J9" s="19">
        <v>-1734.7369055129179</v>
      </c>
      <c r="K9" s="23">
        <v>7.4999999999999997E-2</v>
      </c>
      <c r="L9" s="20">
        <v>0.24525</v>
      </c>
      <c r="M9" s="1">
        <v>0</v>
      </c>
      <c r="N9" s="2">
        <v>1.35E-2</v>
      </c>
      <c r="O9" s="33">
        <f t="shared" si="0"/>
        <v>0.19575000000000001</v>
      </c>
    </row>
    <row r="10" spans="1:15" x14ac:dyDescent="0.25">
      <c r="A10" s="19">
        <v>-145.92808199100955</v>
      </c>
      <c r="B10" s="23">
        <v>0.03</v>
      </c>
      <c r="C10" s="20">
        <v>0.29775000000000001</v>
      </c>
      <c r="D10" s="19">
        <v>-94.146888208422297</v>
      </c>
      <c r="E10" s="23">
        <v>1.575E-2</v>
      </c>
      <c r="F10" s="20">
        <v>0.29062499999999997</v>
      </c>
      <c r="G10" s="19">
        <v>-447.41141059537904</v>
      </c>
      <c r="H10" s="23">
        <v>0.03</v>
      </c>
      <c r="I10" s="20">
        <v>0.29775000000000001</v>
      </c>
      <c r="J10" s="19">
        <v>-1303.4785045709709</v>
      </c>
      <c r="K10" s="23">
        <v>0.03</v>
      </c>
      <c r="L10" s="20">
        <v>0.29775000000000001</v>
      </c>
      <c r="M10" s="1">
        <v>0</v>
      </c>
      <c r="N10" s="2">
        <v>1.35E-2</v>
      </c>
      <c r="O10" s="33">
        <f t="shared" si="0"/>
        <v>0.23355000000000001</v>
      </c>
    </row>
    <row r="11" spans="1:15" x14ac:dyDescent="0.25">
      <c r="A11" s="19">
        <v>-126.72816321405844</v>
      </c>
      <c r="B11" s="23">
        <v>1.35E-2</v>
      </c>
      <c r="C11" s="20">
        <v>0.31949999999999995</v>
      </c>
      <c r="D11" s="19">
        <v>-90.707813290006925</v>
      </c>
      <c r="E11" s="23">
        <v>9.6250000000000002E-2</v>
      </c>
      <c r="F11" s="20">
        <v>0.34662499999999996</v>
      </c>
      <c r="G11" s="19">
        <v>-406.31713622594725</v>
      </c>
      <c r="H11" s="23">
        <v>1.35E-2</v>
      </c>
      <c r="I11" s="20">
        <v>0.31949999999999995</v>
      </c>
      <c r="J11" s="19">
        <v>-1254.5006975866654</v>
      </c>
      <c r="K11" s="23">
        <v>1.35E-2</v>
      </c>
      <c r="L11" s="20">
        <v>0.31949999999999995</v>
      </c>
      <c r="M11" s="1">
        <v>0</v>
      </c>
      <c r="N11" s="2">
        <v>1.35E-2</v>
      </c>
      <c r="O11" s="33">
        <f t="shared" si="0"/>
        <v>0.27134999999999998</v>
      </c>
    </row>
    <row r="12" spans="1:15" x14ac:dyDescent="0.25">
      <c r="A12" s="19">
        <v>105.75406604539012</v>
      </c>
      <c r="B12" s="23">
        <v>9.6250000000000002E-2</v>
      </c>
      <c r="C12" s="20">
        <v>0.37437500000000001</v>
      </c>
      <c r="D12" s="19">
        <v>-11.545339985393184</v>
      </c>
      <c r="E12" s="23">
        <v>0.03</v>
      </c>
      <c r="F12" s="20">
        <v>0.40974999999999995</v>
      </c>
      <c r="G12" s="19">
        <v>-141.62247414475951</v>
      </c>
      <c r="H12" s="23">
        <v>9.6250000000000002E-2</v>
      </c>
      <c r="I12" s="20">
        <v>0.37437500000000001</v>
      </c>
      <c r="J12" s="19">
        <v>-872.55064342840069</v>
      </c>
      <c r="K12" s="23">
        <v>9.6250000000000002E-2</v>
      </c>
      <c r="L12" s="20">
        <v>0.37437500000000001</v>
      </c>
      <c r="M12" s="1">
        <v>0</v>
      </c>
      <c r="N12" s="2">
        <v>1.35E-2</v>
      </c>
      <c r="O12" s="33">
        <f t="shared" si="0"/>
        <v>0.30914999999999998</v>
      </c>
    </row>
    <row r="13" spans="1:15" x14ac:dyDescent="0.25">
      <c r="A13" s="19">
        <v>259.41520528380306</v>
      </c>
      <c r="B13" s="23">
        <v>8.2500000000000004E-2</v>
      </c>
      <c r="C13" s="20">
        <v>0.46375</v>
      </c>
      <c r="D13" s="19">
        <v>35.19332415419467</v>
      </c>
      <c r="E13" s="23">
        <v>8.2500000000000004E-2</v>
      </c>
      <c r="F13" s="20">
        <v>0.46599999999999997</v>
      </c>
      <c r="G13" s="19">
        <v>-5.0534823872676498</v>
      </c>
      <c r="H13" s="23">
        <v>8.2500000000000004E-2</v>
      </c>
      <c r="I13" s="20">
        <v>0.46375</v>
      </c>
      <c r="J13" s="19">
        <v>-638.23078286884083</v>
      </c>
      <c r="K13" s="23">
        <v>8.2500000000000004E-2</v>
      </c>
      <c r="L13" s="20">
        <v>0.46375</v>
      </c>
      <c r="M13" s="1">
        <v>0</v>
      </c>
      <c r="N13" s="2">
        <v>1.35E-2</v>
      </c>
      <c r="O13" s="33">
        <f t="shared" si="0"/>
        <v>0.34694999999999998</v>
      </c>
    </row>
    <row r="14" spans="1:15" x14ac:dyDescent="0.25">
      <c r="A14" s="19">
        <v>318.03325438711886</v>
      </c>
      <c r="B14" s="23">
        <v>3.8500000000000006E-2</v>
      </c>
      <c r="C14" s="20">
        <v>0.52424999999999999</v>
      </c>
      <c r="D14" s="19">
        <v>128.10778745797143</v>
      </c>
      <c r="E14" s="23">
        <v>3.8500000000000006E-2</v>
      </c>
      <c r="F14" s="20">
        <v>0.52649999999999997</v>
      </c>
      <c r="G14" s="19">
        <v>74.623671262522748</v>
      </c>
      <c r="H14" s="23">
        <v>3.8500000000000006E-2</v>
      </c>
      <c r="I14" s="20">
        <v>0.52424999999999999</v>
      </c>
      <c r="J14" s="19">
        <v>-412.12485504154529</v>
      </c>
      <c r="K14" s="23">
        <v>3.8500000000000006E-2</v>
      </c>
      <c r="L14" s="20">
        <v>0.52424999999999999</v>
      </c>
      <c r="M14" s="1">
        <v>0</v>
      </c>
      <c r="N14" s="2">
        <v>1.35E-2</v>
      </c>
      <c r="O14" s="33">
        <f t="shared" si="0"/>
        <v>0.38474999999999998</v>
      </c>
    </row>
    <row r="15" spans="1:15" x14ac:dyDescent="0.25">
      <c r="A15" s="19">
        <v>438.09457813211111</v>
      </c>
      <c r="B15" s="23">
        <v>1.575E-2</v>
      </c>
      <c r="C15" s="20">
        <v>0.55137499999999995</v>
      </c>
      <c r="D15" s="19">
        <v>129.79179151373046</v>
      </c>
      <c r="E15" s="23">
        <v>1.35E-2</v>
      </c>
      <c r="F15" s="20">
        <v>0.55249999999999999</v>
      </c>
      <c r="G15" s="19">
        <v>188.75983054558674</v>
      </c>
      <c r="H15" s="23">
        <v>1.575E-2</v>
      </c>
      <c r="I15" s="20">
        <v>0.55137499999999995</v>
      </c>
      <c r="J15" s="19">
        <v>-385.81122723757562</v>
      </c>
      <c r="K15" s="23">
        <v>1.575E-2</v>
      </c>
      <c r="L15" s="20">
        <v>0.55137499999999995</v>
      </c>
      <c r="M15" s="1">
        <v>0</v>
      </c>
      <c r="N15" s="2">
        <v>1.35E-2</v>
      </c>
      <c r="O15" s="33">
        <f t="shared" si="0"/>
        <v>0.42254999999999998</v>
      </c>
    </row>
    <row r="16" spans="1:15" x14ac:dyDescent="0.25">
      <c r="A16" s="19">
        <v>530.36085063854716</v>
      </c>
      <c r="B16" s="23">
        <v>2.2499999999999999E-2</v>
      </c>
      <c r="C16" s="20">
        <v>0.57050000000000001</v>
      </c>
      <c r="D16" s="19">
        <v>584.87023975460897</v>
      </c>
      <c r="E16" s="23">
        <v>2.6249999999999999E-2</v>
      </c>
      <c r="F16" s="20">
        <v>0.57237499999999997</v>
      </c>
      <c r="G16" s="19">
        <v>235.08815706182577</v>
      </c>
      <c r="H16" s="23">
        <v>2.2499999999999999E-2</v>
      </c>
      <c r="I16" s="20">
        <v>0.57050000000000001</v>
      </c>
      <c r="J16" s="19">
        <v>72.107986512462958</v>
      </c>
      <c r="K16" s="23">
        <v>2.2499999999999999E-2</v>
      </c>
      <c r="L16" s="20">
        <v>0.57050000000000001</v>
      </c>
      <c r="M16" s="1">
        <v>0</v>
      </c>
      <c r="N16" s="2">
        <v>1.35E-2</v>
      </c>
      <c r="O16" s="33">
        <f t="shared" si="0"/>
        <v>0.46034999999999998</v>
      </c>
    </row>
    <row r="17" spans="1:15" x14ac:dyDescent="0.25">
      <c r="A17" s="19">
        <v>723.60511968263836</v>
      </c>
      <c r="B17" s="23">
        <v>8.9999999999999993E-3</v>
      </c>
      <c r="C17" s="20">
        <v>0.58624999999999994</v>
      </c>
      <c r="D17" s="19">
        <v>694.31536911913054</v>
      </c>
      <c r="E17" s="23">
        <v>0.13750000000000001</v>
      </c>
      <c r="F17" s="20">
        <v>0.65424999999999989</v>
      </c>
      <c r="G17" s="19">
        <v>405.75524859827601</v>
      </c>
      <c r="H17" s="23">
        <v>8.9999999999999993E-3</v>
      </c>
      <c r="I17" s="20">
        <v>0.58624999999999994</v>
      </c>
      <c r="J17" s="19">
        <v>441.31140794516068</v>
      </c>
      <c r="K17" s="23">
        <v>8.9999999999999993E-3</v>
      </c>
      <c r="L17" s="20">
        <v>0.58624999999999994</v>
      </c>
      <c r="M17" s="1">
        <v>0</v>
      </c>
      <c r="N17" s="2">
        <v>1.35E-2</v>
      </c>
      <c r="O17" s="33">
        <f t="shared" si="0"/>
        <v>0.49814999999999998</v>
      </c>
    </row>
    <row r="18" spans="1:15" x14ac:dyDescent="0.25">
      <c r="A18" s="19">
        <v>916.81349910387326</v>
      </c>
      <c r="B18" s="23">
        <v>0.13750000000000001</v>
      </c>
      <c r="C18" s="20">
        <v>0.65949999999999998</v>
      </c>
      <c r="D18" s="19">
        <v>755.8875302033066</v>
      </c>
      <c r="E18" s="23">
        <v>2.2499999999999999E-2</v>
      </c>
      <c r="F18" s="20">
        <v>0.73424999999999985</v>
      </c>
      <c r="G18" s="19">
        <v>657.22095947618982</v>
      </c>
      <c r="H18" s="23">
        <v>0.13750000000000001</v>
      </c>
      <c r="I18" s="20">
        <v>0.65949999999999998</v>
      </c>
      <c r="J18" s="19">
        <v>713.58975345967383</v>
      </c>
      <c r="K18" s="23">
        <v>0.13750000000000001</v>
      </c>
      <c r="L18" s="20">
        <v>0.65949999999999998</v>
      </c>
      <c r="M18" s="1">
        <v>0</v>
      </c>
      <c r="N18" s="2">
        <v>1.35E-2</v>
      </c>
      <c r="O18" s="33">
        <f t="shared" si="0"/>
        <v>0.53594999999999993</v>
      </c>
    </row>
    <row r="19" spans="1:15" x14ac:dyDescent="0.25">
      <c r="A19" s="19">
        <v>1096.3722879413378</v>
      </c>
      <c r="B19" s="23">
        <v>2.6249999999999999E-2</v>
      </c>
      <c r="C19" s="20">
        <v>0.74137500000000012</v>
      </c>
      <c r="D19" s="19">
        <v>803.68584050258914</v>
      </c>
      <c r="E19" s="23">
        <v>1.0500000000000001E-2</v>
      </c>
      <c r="F19" s="20">
        <v>0.75074999999999981</v>
      </c>
      <c r="G19" s="19">
        <v>856.66544809714969</v>
      </c>
      <c r="H19" s="23">
        <v>5.5000000000000007E-2</v>
      </c>
      <c r="I19" s="20">
        <v>0.75575000000000003</v>
      </c>
      <c r="J19" s="19">
        <v>967.43719204322883</v>
      </c>
      <c r="K19" s="23">
        <v>2.6249999999999999E-2</v>
      </c>
      <c r="L19" s="20">
        <v>0.74137500000000012</v>
      </c>
      <c r="M19" s="1">
        <v>0</v>
      </c>
      <c r="N19" s="2">
        <v>1.35E-2</v>
      </c>
      <c r="O19" s="33">
        <f t="shared" si="0"/>
        <v>0.57374999999999998</v>
      </c>
    </row>
    <row r="20" spans="1:15" x14ac:dyDescent="0.25">
      <c r="A20" s="19">
        <v>1121.8617511313159</v>
      </c>
      <c r="B20" s="23">
        <v>5.5000000000000007E-2</v>
      </c>
      <c r="C20" s="20">
        <v>0.78200000000000003</v>
      </c>
      <c r="D20" s="19">
        <v>890.1736849222857</v>
      </c>
      <c r="E20" s="23">
        <v>5.5000000000000007E-2</v>
      </c>
      <c r="F20" s="20">
        <v>0.78349999999999975</v>
      </c>
      <c r="G20" s="19">
        <v>863.47121647130461</v>
      </c>
      <c r="H20" s="23">
        <v>2.6249999999999999E-2</v>
      </c>
      <c r="I20" s="20">
        <v>0.79637500000000017</v>
      </c>
      <c r="J20" s="19">
        <v>1144.8481544016158</v>
      </c>
      <c r="K20" s="23">
        <v>5.5000000000000007E-2</v>
      </c>
      <c r="L20" s="20">
        <v>0.78200000000000003</v>
      </c>
      <c r="M20" s="1">
        <v>0</v>
      </c>
      <c r="N20" s="2">
        <v>1.35E-2</v>
      </c>
      <c r="O20" s="33">
        <f t="shared" si="0"/>
        <v>0.61155000000000004</v>
      </c>
    </row>
    <row r="21" spans="1:15" x14ac:dyDescent="0.25">
      <c r="A21" s="19">
        <v>1308.6514762830666</v>
      </c>
      <c r="B21" s="23">
        <v>1.0500000000000001E-2</v>
      </c>
      <c r="C21" s="20">
        <v>0.81475000000000009</v>
      </c>
      <c r="D21" s="19">
        <v>912.94962131680768</v>
      </c>
      <c r="E21" s="23">
        <v>8.9999999999999993E-3</v>
      </c>
      <c r="F21" s="20">
        <v>0.81549999999999978</v>
      </c>
      <c r="G21" s="19">
        <v>1079.7173618785882</v>
      </c>
      <c r="H21" s="23">
        <v>1.0500000000000001E-2</v>
      </c>
      <c r="I21" s="20">
        <v>0.81475000000000009</v>
      </c>
      <c r="J21" s="19">
        <v>1427.8629804300892</v>
      </c>
      <c r="K21" s="23">
        <v>1.0500000000000001E-2</v>
      </c>
      <c r="L21" s="20">
        <v>0.81475000000000009</v>
      </c>
      <c r="M21" s="1">
        <v>0</v>
      </c>
      <c r="N21" s="2">
        <v>1.35E-2</v>
      </c>
      <c r="O21" s="33">
        <f t="shared" si="0"/>
        <v>0.64935000000000009</v>
      </c>
    </row>
    <row r="22" spans="1:15" x14ac:dyDescent="0.25">
      <c r="A22" s="19">
        <v>1592.1864357504528</v>
      </c>
      <c r="B22" s="23">
        <v>2.2499999999999999E-2</v>
      </c>
      <c r="C22" s="20">
        <v>0.83125000000000004</v>
      </c>
      <c r="D22" s="19">
        <v>963.58851281794887</v>
      </c>
      <c r="E22" s="23">
        <v>2.2499999999999999E-2</v>
      </c>
      <c r="F22" s="20">
        <v>0.83124999999999982</v>
      </c>
      <c r="G22" s="19">
        <v>1329.9027037178535</v>
      </c>
      <c r="H22" s="23">
        <v>2.2499999999999999E-2</v>
      </c>
      <c r="I22" s="20">
        <v>0.83125000000000004</v>
      </c>
      <c r="J22" s="19">
        <v>1892.9531021372245</v>
      </c>
      <c r="K22" s="23">
        <v>2.2499999999999999E-2</v>
      </c>
      <c r="L22" s="20">
        <v>0.83125000000000004</v>
      </c>
      <c r="M22" s="1">
        <v>0</v>
      </c>
      <c r="N22" s="2">
        <v>1.35E-2</v>
      </c>
      <c r="O22" s="33">
        <f t="shared" si="0"/>
        <v>0.68715000000000015</v>
      </c>
    </row>
    <row r="23" spans="1:15" x14ac:dyDescent="0.25">
      <c r="A23" s="19">
        <v>1735.7452932669221</v>
      </c>
      <c r="B23" s="23">
        <v>2.4750000000000001E-2</v>
      </c>
      <c r="C23" s="20">
        <v>0.85487500000000005</v>
      </c>
      <c r="D23" s="19">
        <v>1471.287240489296</v>
      </c>
      <c r="E23" s="23">
        <v>2.4750000000000001E-2</v>
      </c>
      <c r="F23" s="20">
        <v>0.85487499999999983</v>
      </c>
      <c r="G23" s="19">
        <v>1471.3377345497192</v>
      </c>
      <c r="H23" s="23">
        <v>2.4750000000000001E-2</v>
      </c>
      <c r="I23" s="20">
        <v>0.85487500000000005</v>
      </c>
      <c r="J23" s="19">
        <v>2405.5443171737006</v>
      </c>
      <c r="K23" s="23">
        <v>2.4750000000000001E-2</v>
      </c>
      <c r="L23" s="20">
        <v>0.85487500000000005</v>
      </c>
      <c r="M23" s="1">
        <v>0</v>
      </c>
      <c r="N23" s="2">
        <v>1.35E-2</v>
      </c>
      <c r="O23" s="33">
        <f t="shared" si="0"/>
        <v>0.72495000000000021</v>
      </c>
    </row>
    <row r="24" spans="1:15" x14ac:dyDescent="0.25">
      <c r="A24" s="19">
        <v>2249.584729570523</v>
      </c>
      <c r="B24" s="23">
        <v>3.7499999999999999E-2</v>
      </c>
      <c r="C24" s="20">
        <v>0.88600000000000012</v>
      </c>
      <c r="D24" s="19">
        <v>1622.7105577828838</v>
      </c>
      <c r="E24" s="23">
        <v>3.7499999999999999E-2</v>
      </c>
      <c r="F24" s="20">
        <v>0.8859999999999999</v>
      </c>
      <c r="G24" s="19">
        <v>1992.1771455813148</v>
      </c>
      <c r="H24" s="23">
        <v>3.7499999999999999E-2</v>
      </c>
      <c r="I24" s="20">
        <v>0.88600000000000012</v>
      </c>
      <c r="J24" s="19">
        <v>3244.7736384657383</v>
      </c>
      <c r="K24" s="23">
        <v>3.7499999999999999E-2</v>
      </c>
      <c r="L24" s="20">
        <v>0.88600000000000012</v>
      </c>
      <c r="M24" s="1">
        <v>0</v>
      </c>
      <c r="N24" s="2">
        <v>1.35E-2</v>
      </c>
      <c r="O24" s="33">
        <f t="shared" si="0"/>
        <v>0.76275000000000026</v>
      </c>
    </row>
    <row r="25" spans="1:15" x14ac:dyDescent="0.25">
      <c r="A25" s="19">
        <v>2392.8343071195327</v>
      </c>
      <c r="B25" s="23">
        <v>4.1250000000000002E-2</v>
      </c>
      <c r="C25" s="20">
        <v>0.92537500000000006</v>
      </c>
      <c r="D25" s="19">
        <v>1818.5688735860379</v>
      </c>
      <c r="E25" s="23">
        <v>1.4999999999999999E-2</v>
      </c>
      <c r="F25" s="20">
        <v>0.91224999999999978</v>
      </c>
      <c r="G25" s="19">
        <v>2112.7430278374914</v>
      </c>
      <c r="H25" s="23">
        <v>4.1250000000000002E-2</v>
      </c>
      <c r="I25" s="20">
        <v>0.92537500000000006</v>
      </c>
      <c r="J25" s="19">
        <v>3676.0320394076848</v>
      </c>
      <c r="K25" s="23">
        <v>1.4999999999999999E-2</v>
      </c>
      <c r="L25" s="20">
        <v>0.91225000000000001</v>
      </c>
      <c r="M25" s="1">
        <v>0</v>
      </c>
      <c r="N25" s="2">
        <v>1.35E-2</v>
      </c>
      <c r="O25" s="33">
        <f t="shared" si="0"/>
        <v>0.80055000000000032</v>
      </c>
    </row>
    <row r="26" spans="1:15" x14ac:dyDescent="0.25">
      <c r="A26" s="19">
        <v>2454.6329815979666</v>
      </c>
      <c r="B26" s="23">
        <v>1.4999999999999999E-2</v>
      </c>
      <c r="C26" s="20">
        <v>0.95350000000000001</v>
      </c>
      <c r="D26" s="19">
        <v>2097.3829791788712</v>
      </c>
      <c r="E26" s="23">
        <v>4.1250000000000002E-2</v>
      </c>
      <c r="F26" s="20">
        <v>0.94037499999999985</v>
      </c>
      <c r="G26" s="19">
        <v>2191.6216342022753</v>
      </c>
      <c r="H26" s="23">
        <v>1.4999999999999999E-2</v>
      </c>
      <c r="I26" s="20">
        <v>0.95350000000000001</v>
      </c>
      <c r="J26" s="19">
        <v>3732.1530012728304</v>
      </c>
      <c r="K26" s="23">
        <v>4.1250000000000002E-2</v>
      </c>
      <c r="L26" s="20">
        <v>0.94037500000000007</v>
      </c>
      <c r="M26" s="1">
        <v>0</v>
      </c>
      <c r="N26" s="2">
        <v>1.35E-2</v>
      </c>
      <c r="O26" s="33">
        <f t="shared" si="0"/>
        <v>0.83835000000000037</v>
      </c>
    </row>
    <row r="27" spans="1:15" x14ac:dyDescent="0.25">
      <c r="A27" s="19">
        <v>2586.0785761636212</v>
      </c>
      <c r="B27" s="23">
        <v>1.6500000000000001E-2</v>
      </c>
      <c r="C27" s="20">
        <v>0.96925000000000006</v>
      </c>
      <c r="D27" s="19">
        <v>2254.4450702923718</v>
      </c>
      <c r="E27" s="23">
        <v>1.6500000000000001E-2</v>
      </c>
      <c r="F27" s="20">
        <v>0.96924999999999983</v>
      </c>
      <c r="G27" s="19">
        <v>2283.4101193739398</v>
      </c>
      <c r="H27" s="23">
        <v>1.6500000000000001E-2</v>
      </c>
      <c r="I27" s="20">
        <v>0.96925000000000006</v>
      </c>
      <c r="J27" s="19">
        <v>4101.3564227055276</v>
      </c>
      <c r="K27" s="23">
        <v>1.6500000000000001E-2</v>
      </c>
      <c r="L27" s="20">
        <v>0.96925000000000006</v>
      </c>
      <c r="M27" s="1">
        <v>0</v>
      </c>
      <c r="N27" s="2">
        <v>1.35E-2</v>
      </c>
      <c r="O27" s="33">
        <f t="shared" si="0"/>
        <v>0.87615000000000043</v>
      </c>
    </row>
    <row r="28" spans="1:15" x14ac:dyDescent="0.25">
      <c r="A28" s="19">
        <v>3709.744662737251</v>
      </c>
      <c r="B28" s="23">
        <v>6.7499999999999999E-3</v>
      </c>
      <c r="C28" s="20">
        <v>0.98087500000000005</v>
      </c>
      <c r="D28" s="19">
        <v>2877.7213714089539</v>
      </c>
      <c r="E28" s="23">
        <v>6.7499999999999999E-3</v>
      </c>
      <c r="F28" s="20">
        <v>0.98087499999999983</v>
      </c>
      <c r="G28" s="19">
        <v>3419.1680776021039</v>
      </c>
      <c r="H28" s="23">
        <v>6.7499999999999999E-3</v>
      </c>
      <c r="I28" s="20">
        <v>0.98087500000000005</v>
      </c>
      <c r="J28" s="19">
        <v>6235.0028268104816</v>
      </c>
      <c r="K28" s="23">
        <v>6.7499999999999999E-3</v>
      </c>
      <c r="L28" s="20">
        <v>0.98087500000000005</v>
      </c>
      <c r="M28" s="1">
        <v>0</v>
      </c>
      <c r="N28" s="2">
        <v>1.35E-2</v>
      </c>
      <c r="O28" s="33">
        <f t="shared" si="0"/>
        <v>0.91395000000000048</v>
      </c>
    </row>
    <row r="29" spans="1:15" x14ac:dyDescent="0.25">
      <c r="A29" s="19">
        <v>4366.8336765898557</v>
      </c>
      <c r="B29" s="23">
        <v>1.125E-2</v>
      </c>
      <c r="C29" s="20">
        <v>0.98987500000000006</v>
      </c>
      <c r="D29" s="19">
        <v>3503.8171100985246</v>
      </c>
      <c r="E29" s="23">
        <v>1.125E-2</v>
      </c>
      <c r="F29" s="20">
        <v>0.98987499999999984</v>
      </c>
      <c r="G29" s="19">
        <v>4060.5733708898729</v>
      </c>
      <c r="H29" s="23">
        <v>1.125E-2</v>
      </c>
      <c r="I29" s="20">
        <v>0.98987500000000006</v>
      </c>
      <c r="J29" s="19">
        <v>7561.6115109096045</v>
      </c>
      <c r="K29" s="23">
        <v>1.125E-2</v>
      </c>
      <c r="L29" s="20">
        <v>0.98987500000000006</v>
      </c>
      <c r="M29" s="1">
        <v>0</v>
      </c>
      <c r="N29" s="2">
        <v>1.35E-2</v>
      </c>
      <c r="O29" s="33">
        <f t="shared" si="0"/>
        <v>0.95175000000000054</v>
      </c>
    </row>
    <row r="30" spans="1:15" x14ac:dyDescent="0.25">
      <c r="A30" s="21">
        <v>4560.077945633946</v>
      </c>
      <c r="B30" s="24">
        <v>4.4999999999999997E-3</v>
      </c>
      <c r="C30" s="22">
        <v>0.99775000000000003</v>
      </c>
      <c r="D30" s="21">
        <v>3660.8792012120261</v>
      </c>
      <c r="E30" s="24">
        <v>4.4999999999999997E-3</v>
      </c>
      <c r="F30" s="22">
        <v>0.9977499999999998</v>
      </c>
      <c r="G30" s="21">
        <v>4231.2404624263227</v>
      </c>
      <c r="H30" s="24">
        <v>4.4999999999999997E-3</v>
      </c>
      <c r="I30" s="22">
        <v>0.99775000000000003</v>
      </c>
      <c r="J30" s="21">
        <v>7930.8149323423049</v>
      </c>
      <c r="K30" s="24">
        <v>4.4999999999999997E-3</v>
      </c>
      <c r="L30" s="22">
        <v>0.99775000000000003</v>
      </c>
      <c r="M30" s="30">
        <v>0</v>
      </c>
      <c r="N30" s="31">
        <v>1.35E-2</v>
      </c>
      <c r="O30" s="34">
        <f t="shared" si="0"/>
        <v>0.9895500000000006</v>
      </c>
    </row>
  </sheetData>
  <mergeCells count="9">
    <mergeCell ref="J1:L1"/>
    <mergeCell ref="J2:L2"/>
    <mergeCell ref="M2:O2"/>
    <mergeCell ref="A2:C2"/>
    <mergeCell ref="A1:C1"/>
    <mergeCell ref="D1:F1"/>
    <mergeCell ref="D2:F2"/>
    <mergeCell ref="G2:I2"/>
    <mergeCell ref="G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M2" sqref="M2:O30"/>
    </sheetView>
  </sheetViews>
  <sheetFormatPr defaultRowHeight="15" x14ac:dyDescent="0.25"/>
  <sheetData>
    <row r="1" spans="1:15" ht="30.75" customHeight="1" x14ac:dyDescent="0.25">
      <c r="A1" s="48" t="s">
        <v>11</v>
      </c>
      <c r="B1" s="48"/>
      <c r="C1" s="48"/>
      <c r="D1" s="48" t="s">
        <v>13</v>
      </c>
      <c r="E1" s="48"/>
      <c r="F1" s="48"/>
      <c r="G1" s="48" t="s">
        <v>14</v>
      </c>
      <c r="H1" s="48"/>
      <c r="I1" s="48"/>
      <c r="J1" s="48" t="s">
        <v>12</v>
      </c>
      <c r="K1" s="48"/>
      <c r="L1" s="48"/>
      <c r="M1" s="29"/>
      <c r="N1" s="29"/>
      <c r="O1" s="29"/>
    </row>
    <row r="2" spans="1:15" ht="31.5" customHeight="1" x14ac:dyDescent="0.25">
      <c r="A2" s="48" t="s">
        <v>25</v>
      </c>
      <c r="B2" s="48"/>
      <c r="C2" s="48"/>
      <c r="D2" s="48" t="s">
        <v>24</v>
      </c>
      <c r="E2" s="48"/>
      <c r="F2" s="48"/>
      <c r="G2" s="48" t="s">
        <v>22</v>
      </c>
      <c r="H2" s="48"/>
      <c r="I2" s="48"/>
      <c r="J2" s="48" t="s">
        <v>23</v>
      </c>
      <c r="K2" s="48"/>
      <c r="L2" s="48"/>
      <c r="M2" s="45" t="s">
        <v>5</v>
      </c>
      <c r="N2" s="46"/>
      <c r="O2" s="47"/>
    </row>
    <row r="3" spans="1:15" x14ac:dyDescent="0.25">
      <c r="A3" s="4" t="s">
        <v>0</v>
      </c>
      <c r="B3" s="3" t="s">
        <v>1</v>
      </c>
      <c r="C3" s="5" t="s">
        <v>2</v>
      </c>
      <c r="D3" s="4" t="s">
        <v>0</v>
      </c>
      <c r="E3" s="3" t="s">
        <v>1</v>
      </c>
      <c r="F3" s="5" t="s">
        <v>2</v>
      </c>
      <c r="G3" s="25" t="s">
        <v>0</v>
      </c>
      <c r="H3" s="28" t="s">
        <v>1</v>
      </c>
      <c r="I3" s="28" t="s">
        <v>2</v>
      </c>
      <c r="J3" s="28" t="s">
        <v>0</v>
      </c>
      <c r="K3" s="28" t="s">
        <v>1</v>
      </c>
      <c r="L3" s="28" t="s">
        <v>2</v>
      </c>
      <c r="M3" s="3" t="s">
        <v>0</v>
      </c>
      <c r="N3" s="4" t="s">
        <v>1</v>
      </c>
      <c r="O3" s="3" t="s">
        <v>2</v>
      </c>
    </row>
    <row r="4" spans="1:15" x14ac:dyDescent="0.25">
      <c r="A4" s="19">
        <v>-3743.7687714441372</v>
      </c>
      <c r="B4" s="23">
        <v>3.15E-2</v>
      </c>
      <c r="C4" s="20">
        <v>1.575E-2</v>
      </c>
      <c r="D4" s="19">
        <v>-1314.5051781102584</v>
      </c>
      <c r="E4" s="23">
        <v>3.15E-2</v>
      </c>
      <c r="F4" s="20">
        <v>1.575E-2</v>
      </c>
      <c r="G4" s="19">
        <v>-1699.383592168836</v>
      </c>
      <c r="H4" s="23">
        <v>3.15E-2</v>
      </c>
      <c r="I4" s="20">
        <v>1.575E-2</v>
      </c>
      <c r="J4" s="19">
        <v>-1400.2806362959636</v>
      </c>
      <c r="K4" s="23">
        <v>3.15E-2</v>
      </c>
      <c r="L4" s="20">
        <v>1.575E-2</v>
      </c>
      <c r="M4" s="1">
        <v>0</v>
      </c>
      <c r="N4" s="2">
        <v>1.35E-2</v>
      </c>
      <c r="O4" s="32">
        <v>6.7499999999999999E-3</v>
      </c>
    </row>
    <row r="5" spans="1:15" x14ac:dyDescent="0.25">
      <c r="A5" s="19">
        <v>-2459.0462970692597</v>
      </c>
      <c r="B5" s="23">
        <v>4.4999999999999998E-2</v>
      </c>
      <c r="C5" s="20">
        <v>5.3999999999999999E-2</v>
      </c>
      <c r="D5" s="19">
        <v>-647.91688153110817</v>
      </c>
      <c r="E5" s="23">
        <v>5.2499999999999998E-2</v>
      </c>
      <c r="F5" s="20">
        <v>5.7749999999999996E-2</v>
      </c>
      <c r="G5" s="19">
        <v>-1047.1397485765374</v>
      </c>
      <c r="H5" s="23">
        <v>4.4999999999999998E-2</v>
      </c>
      <c r="I5" s="20">
        <v>5.3999999999999999E-2</v>
      </c>
      <c r="J5" s="19">
        <v>-766.58429744541627</v>
      </c>
      <c r="K5" s="23">
        <v>4.4999999999999998E-2</v>
      </c>
      <c r="L5" s="20">
        <v>5.3999999999999999E-2</v>
      </c>
      <c r="M5" s="1">
        <v>0</v>
      </c>
      <c r="N5" s="2">
        <v>1.35E-2</v>
      </c>
      <c r="O5" s="33">
        <f t="shared" ref="O5:O30" si="0">O4+N5*2.8</f>
        <v>4.4549999999999999E-2</v>
      </c>
    </row>
    <row r="6" spans="1:15" x14ac:dyDescent="0.25">
      <c r="A6" s="19">
        <v>-2405.8156141338645</v>
      </c>
      <c r="B6" s="23">
        <v>5.2499999999999998E-2</v>
      </c>
      <c r="C6" s="20">
        <v>0.10274999999999999</v>
      </c>
      <c r="D6" s="19">
        <v>-585.9409889741346</v>
      </c>
      <c r="E6" s="23">
        <v>4.4999999999999998E-2</v>
      </c>
      <c r="F6" s="20">
        <v>0.10649999999999998</v>
      </c>
      <c r="G6" s="19">
        <v>-1029.0669970743056</v>
      </c>
      <c r="H6" s="23">
        <v>5.2499999999999998E-2</v>
      </c>
      <c r="I6" s="20">
        <v>0.10274999999999999</v>
      </c>
      <c r="J6" s="19">
        <v>-744.49938261016496</v>
      </c>
      <c r="K6" s="23">
        <v>5.2499999999999998E-2</v>
      </c>
      <c r="L6" s="20">
        <v>0.10274999999999999</v>
      </c>
      <c r="M6" s="1">
        <v>0</v>
      </c>
      <c r="N6" s="2">
        <v>1.35E-2</v>
      </c>
      <c r="O6" s="33">
        <f t="shared" si="0"/>
        <v>8.2350000000000007E-2</v>
      </c>
    </row>
    <row r="7" spans="1:15" x14ac:dyDescent="0.25">
      <c r="A7" s="19">
        <v>-1957.6029820386384</v>
      </c>
      <c r="B7" s="23">
        <v>2.1000000000000001E-2</v>
      </c>
      <c r="C7" s="20">
        <v>0.13950000000000001</v>
      </c>
      <c r="D7" s="19">
        <v>-580.77989617519415</v>
      </c>
      <c r="E7" s="23">
        <v>5.7749999999999996E-2</v>
      </c>
      <c r="F7" s="20">
        <v>0.15787499999999999</v>
      </c>
      <c r="G7" s="19">
        <v>-816.87484978372595</v>
      </c>
      <c r="H7" s="23">
        <v>2.1000000000000001E-2</v>
      </c>
      <c r="I7" s="20">
        <v>0.13950000000000001</v>
      </c>
      <c r="J7" s="19">
        <v>-534.47296925012779</v>
      </c>
      <c r="K7" s="23">
        <v>2.1000000000000001E-2</v>
      </c>
      <c r="L7" s="20">
        <v>0.13950000000000001</v>
      </c>
      <c r="M7" s="1">
        <v>0</v>
      </c>
      <c r="N7" s="2">
        <v>1.35E-2</v>
      </c>
      <c r="O7" s="33">
        <f t="shared" si="0"/>
        <v>0.12015000000000001</v>
      </c>
    </row>
    <row r="8" spans="1:15" x14ac:dyDescent="0.25">
      <c r="A8" s="19">
        <v>-1769.8533970623157</v>
      </c>
      <c r="B8" s="23">
        <v>5.7749999999999996E-2</v>
      </c>
      <c r="C8" s="20">
        <v>0.17887500000000001</v>
      </c>
      <c r="D8" s="19">
        <v>-439.68091931747858</v>
      </c>
      <c r="E8" s="23">
        <v>2.1000000000000001E-2</v>
      </c>
      <c r="F8" s="20">
        <v>0.19725000000000001</v>
      </c>
      <c r="G8" s="19">
        <v>-623.3232170704473</v>
      </c>
      <c r="H8" s="23">
        <v>5.7749999999999996E-2</v>
      </c>
      <c r="I8" s="20">
        <v>0.17887500000000001</v>
      </c>
      <c r="J8" s="19">
        <v>-363.29210844337513</v>
      </c>
      <c r="K8" s="23">
        <v>5.7749999999999996E-2</v>
      </c>
      <c r="L8" s="20">
        <v>0.17887500000000001</v>
      </c>
      <c r="M8" s="1">
        <v>0</v>
      </c>
      <c r="N8" s="2">
        <v>1.35E-2</v>
      </c>
      <c r="O8" s="33">
        <f t="shared" si="0"/>
        <v>0.15795000000000001</v>
      </c>
    </row>
    <row r="9" spans="1:15" x14ac:dyDescent="0.25">
      <c r="A9" s="19">
        <v>-1137.2470244490287</v>
      </c>
      <c r="B9" s="23">
        <v>7.4999999999999997E-2</v>
      </c>
      <c r="C9" s="20">
        <v>0.24525</v>
      </c>
      <c r="D9" s="19">
        <v>49.021514136863516</v>
      </c>
      <c r="E9" s="23">
        <v>7.4999999999999997E-2</v>
      </c>
      <c r="F9" s="20">
        <v>0.24525</v>
      </c>
      <c r="G9" s="19">
        <v>-393.42991164156683</v>
      </c>
      <c r="H9" s="23">
        <v>7.4999999999999997E-2</v>
      </c>
      <c r="I9" s="20">
        <v>0.24525</v>
      </c>
      <c r="J9" s="19">
        <v>-113.80705459181809</v>
      </c>
      <c r="K9" s="23">
        <v>7.4999999999999997E-2</v>
      </c>
      <c r="L9" s="20">
        <v>0.24525</v>
      </c>
      <c r="M9" s="1">
        <v>0</v>
      </c>
      <c r="N9" s="2">
        <v>1.35E-2</v>
      </c>
      <c r="O9" s="33">
        <f t="shared" si="0"/>
        <v>0.19575000000000001</v>
      </c>
    </row>
    <row r="10" spans="1:15" x14ac:dyDescent="0.25">
      <c r="A10" s="19">
        <v>-729.88563799842359</v>
      </c>
      <c r="B10" s="23">
        <v>0.03</v>
      </c>
      <c r="C10" s="20">
        <v>0.29775000000000001</v>
      </c>
      <c r="D10" s="19">
        <v>85.808400403958331</v>
      </c>
      <c r="E10" s="23">
        <v>9.6250000000000002E-2</v>
      </c>
      <c r="F10" s="20">
        <v>0.33087500000000003</v>
      </c>
      <c r="G10" s="19">
        <v>-201.93669726982807</v>
      </c>
      <c r="H10" s="23">
        <v>0.03</v>
      </c>
      <c r="I10" s="20">
        <v>0.29775000000000001</v>
      </c>
      <c r="J10" s="19">
        <v>86.989165387549292</v>
      </c>
      <c r="K10" s="23">
        <v>0.03</v>
      </c>
      <c r="L10" s="20">
        <v>0.29775000000000001</v>
      </c>
      <c r="M10" s="1">
        <v>0</v>
      </c>
      <c r="N10" s="2">
        <v>1.35E-2</v>
      </c>
      <c r="O10" s="33">
        <f t="shared" si="0"/>
        <v>0.23355000000000001</v>
      </c>
    </row>
    <row r="11" spans="1:15" x14ac:dyDescent="0.25">
      <c r="A11" s="19">
        <v>-431.90023975203985</v>
      </c>
      <c r="B11" s="23">
        <v>9.6250000000000002E-2</v>
      </c>
      <c r="C11" s="20">
        <v>0.36087499999999995</v>
      </c>
      <c r="D11" s="19">
        <v>168.66201443218961</v>
      </c>
      <c r="E11" s="23">
        <v>1.575E-2</v>
      </c>
      <c r="F11" s="20">
        <v>0.38687500000000002</v>
      </c>
      <c r="G11" s="19">
        <v>46.993378024089907</v>
      </c>
      <c r="H11" s="23">
        <v>9.6250000000000002E-2</v>
      </c>
      <c r="I11" s="20">
        <v>0.36087499999999995</v>
      </c>
      <c r="J11" s="19">
        <v>292.48914524242127</v>
      </c>
      <c r="K11" s="23">
        <v>9.6250000000000002E-2</v>
      </c>
      <c r="L11" s="20">
        <v>0.36087499999999995</v>
      </c>
      <c r="M11" s="1">
        <v>0</v>
      </c>
      <c r="N11" s="2">
        <v>1.35E-2</v>
      </c>
      <c r="O11" s="33">
        <f t="shared" si="0"/>
        <v>0.27134999999999998</v>
      </c>
    </row>
    <row r="12" spans="1:15" x14ac:dyDescent="0.25">
      <c r="A12" s="19">
        <v>16.31239234318582</v>
      </c>
      <c r="B12" s="23">
        <v>3.8500000000000006E-2</v>
      </c>
      <c r="C12" s="20">
        <v>0.42824999999999996</v>
      </c>
      <c r="D12" s="19">
        <v>224.25457053647506</v>
      </c>
      <c r="E12" s="23">
        <v>0.03</v>
      </c>
      <c r="F12" s="20">
        <v>0.40975</v>
      </c>
      <c r="G12" s="19">
        <v>259.18552531467003</v>
      </c>
      <c r="H12" s="23">
        <v>3.8500000000000006E-2</v>
      </c>
      <c r="I12" s="20">
        <v>0.42824999999999996</v>
      </c>
      <c r="J12" s="19">
        <v>502.51555860246253</v>
      </c>
      <c r="K12" s="23">
        <v>3.8500000000000006E-2</v>
      </c>
      <c r="L12" s="20">
        <v>0.42824999999999996</v>
      </c>
      <c r="M12" s="1">
        <v>0</v>
      </c>
      <c r="N12" s="2">
        <v>1.35E-2</v>
      </c>
      <c r="O12" s="33">
        <f t="shared" si="0"/>
        <v>0.30914999999999998</v>
      </c>
    </row>
    <row r="13" spans="1:15" x14ac:dyDescent="0.25">
      <c r="A13" s="19">
        <v>263.89954849621881</v>
      </c>
      <c r="B13" s="23">
        <v>1.575E-2</v>
      </c>
      <c r="C13" s="20">
        <v>0.45537500000000003</v>
      </c>
      <c r="D13" s="19">
        <v>294.04436261758974</v>
      </c>
      <c r="E13" s="23">
        <v>3.8500000000000006E-2</v>
      </c>
      <c r="F13" s="20">
        <v>0.44399999999999995</v>
      </c>
      <c r="G13" s="19">
        <v>296.62040819688445</v>
      </c>
      <c r="H13" s="23">
        <v>1.35E-2</v>
      </c>
      <c r="I13" s="20">
        <v>0.45424999999999999</v>
      </c>
      <c r="J13" s="19">
        <v>524.83149768516432</v>
      </c>
      <c r="K13" s="23">
        <v>1.35E-2</v>
      </c>
      <c r="L13" s="20">
        <v>0.45424999999999999</v>
      </c>
      <c r="M13" s="1">
        <v>0</v>
      </c>
      <c r="N13" s="2">
        <v>1.35E-2</v>
      </c>
      <c r="O13" s="33">
        <f t="shared" si="0"/>
        <v>0.34694999999999998</v>
      </c>
    </row>
    <row r="14" spans="1:15" x14ac:dyDescent="0.25">
      <c r="A14" s="19">
        <v>374.17592067113401</v>
      </c>
      <c r="B14" s="23">
        <v>8.2500000000000004E-2</v>
      </c>
      <c r="C14" s="20">
        <v>0.50449999999999995</v>
      </c>
      <c r="D14" s="19">
        <v>461.61883726534415</v>
      </c>
      <c r="E14" s="23">
        <v>8.2500000000000004E-2</v>
      </c>
      <c r="F14" s="20">
        <v>0.50449999999999995</v>
      </c>
      <c r="G14" s="19">
        <v>437.15718491683492</v>
      </c>
      <c r="H14" s="23">
        <v>8.2500000000000004E-2</v>
      </c>
      <c r="I14" s="20">
        <v>0.50224999999999997</v>
      </c>
      <c r="J14" s="19">
        <v>693.70633230575186</v>
      </c>
      <c r="K14" s="23">
        <v>8.2500000000000004E-2</v>
      </c>
      <c r="L14" s="20">
        <v>0.50224999999999997</v>
      </c>
      <c r="M14" s="1">
        <v>0</v>
      </c>
      <c r="N14" s="2">
        <v>1.35E-2</v>
      </c>
      <c r="O14" s="33">
        <f t="shared" si="0"/>
        <v>0.38474999999999998</v>
      </c>
    </row>
    <row r="15" spans="1:15" x14ac:dyDescent="0.25">
      <c r="A15" s="19">
        <v>379.36467557981632</v>
      </c>
      <c r="B15" s="23">
        <v>1.35E-2</v>
      </c>
      <c r="C15" s="20">
        <v>0.55249999999999999</v>
      </c>
      <c r="D15" s="19">
        <v>835.25031101133663</v>
      </c>
      <c r="E15" s="23">
        <v>2.6249999999999999E-2</v>
      </c>
      <c r="F15" s="20">
        <v>0.55887500000000001</v>
      </c>
      <c r="G15" s="19">
        <v>470.30662548539613</v>
      </c>
      <c r="H15" s="23">
        <v>1.575E-2</v>
      </c>
      <c r="I15" s="20">
        <v>0.55137499999999995</v>
      </c>
      <c r="J15" s="19">
        <v>723.31687907254309</v>
      </c>
      <c r="K15" s="23">
        <v>1.575E-2</v>
      </c>
      <c r="L15" s="20">
        <v>0.55137499999999995</v>
      </c>
      <c r="M15" s="1">
        <v>0</v>
      </c>
      <c r="N15" s="2">
        <v>1.35E-2</v>
      </c>
      <c r="O15" s="33">
        <f t="shared" si="0"/>
        <v>0.42254999999999998</v>
      </c>
    </row>
    <row r="16" spans="1:15" x14ac:dyDescent="0.25">
      <c r="A16" s="19">
        <v>1601.8527058064933</v>
      </c>
      <c r="B16" s="23">
        <v>2.6249999999999999E-2</v>
      </c>
      <c r="C16" s="20">
        <v>0.57237499999999997</v>
      </c>
      <c r="D16" s="19">
        <v>859.9477879395663</v>
      </c>
      <c r="E16" s="23">
        <v>1.35E-2</v>
      </c>
      <c r="F16" s="20">
        <v>0.57874999999999999</v>
      </c>
      <c r="G16" s="19">
        <v>918.96932711912177</v>
      </c>
      <c r="H16" s="23">
        <v>2.2499999999999999E-2</v>
      </c>
      <c r="I16" s="20">
        <v>0.57050000000000001</v>
      </c>
      <c r="J16" s="19">
        <v>1172.3367350446661</v>
      </c>
      <c r="K16" s="23">
        <v>2.2499999999999999E-2</v>
      </c>
      <c r="L16" s="20">
        <v>0.57050000000000001</v>
      </c>
      <c r="M16" s="1">
        <v>0</v>
      </c>
      <c r="N16" s="2">
        <v>1.35E-2</v>
      </c>
      <c r="O16" s="33">
        <f t="shared" si="0"/>
        <v>0.46034999999999998</v>
      </c>
    </row>
    <row r="17" spans="1:15" x14ac:dyDescent="0.25">
      <c r="A17" s="19">
        <v>1638.8917297600519</v>
      </c>
      <c r="B17" s="23">
        <v>2.2499999999999999E-2</v>
      </c>
      <c r="C17" s="20">
        <v>0.59674999999999989</v>
      </c>
      <c r="D17" s="19">
        <v>1043.4862732249715</v>
      </c>
      <c r="E17" s="23">
        <v>1.0500000000000001E-2</v>
      </c>
      <c r="F17" s="20">
        <v>0.59074999999999989</v>
      </c>
      <c r="G17" s="19">
        <v>1071.8071657572582</v>
      </c>
      <c r="H17" s="23">
        <v>8.9999999999999993E-3</v>
      </c>
      <c r="I17" s="20">
        <v>0.58624999999999994</v>
      </c>
      <c r="J17" s="19">
        <v>1346.4835751593459</v>
      </c>
      <c r="K17" s="23">
        <v>0.13750000000000001</v>
      </c>
      <c r="L17" s="20">
        <v>0.65049999999999997</v>
      </c>
      <c r="M17" s="1">
        <v>0</v>
      </c>
      <c r="N17" s="2">
        <v>1.35E-2</v>
      </c>
      <c r="O17" s="33">
        <f t="shared" si="0"/>
        <v>0.49814999999999998</v>
      </c>
    </row>
    <row r="18" spans="1:15" x14ac:dyDescent="0.25">
      <c r="A18" s="19">
        <v>1695.9751932913632</v>
      </c>
      <c r="B18" s="23">
        <v>0.13750000000000001</v>
      </c>
      <c r="C18" s="20">
        <v>0.67674999999999985</v>
      </c>
      <c r="D18" s="19">
        <v>1096.5813403763395</v>
      </c>
      <c r="E18" s="23">
        <v>0.13750000000000001</v>
      </c>
      <c r="F18" s="20">
        <v>0.66474999999999984</v>
      </c>
      <c r="G18" s="19">
        <v>1090.8670218518027</v>
      </c>
      <c r="H18" s="23">
        <v>0.13750000000000001</v>
      </c>
      <c r="I18" s="20">
        <v>0.65949999999999998</v>
      </c>
      <c r="J18" s="19">
        <v>1356.4934248572999</v>
      </c>
      <c r="K18" s="23">
        <v>8.9999999999999993E-3</v>
      </c>
      <c r="L18" s="20">
        <v>0.72374999999999989</v>
      </c>
      <c r="M18" s="1">
        <v>0</v>
      </c>
      <c r="N18" s="2">
        <v>1.35E-2</v>
      </c>
      <c r="O18" s="33">
        <f t="shared" si="0"/>
        <v>0.53594999999999993</v>
      </c>
    </row>
    <row r="19" spans="1:15" x14ac:dyDescent="0.25">
      <c r="A19" s="19">
        <v>1954.9001891208291</v>
      </c>
      <c r="B19" s="23">
        <v>8.9999999999999993E-3</v>
      </c>
      <c r="C19" s="20">
        <v>0.74999999999999978</v>
      </c>
      <c r="D19" s="19">
        <v>1271.8143967759543</v>
      </c>
      <c r="E19" s="23">
        <v>5.5000000000000007E-2</v>
      </c>
      <c r="F19" s="20">
        <v>0.76099999999999979</v>
      </c>
      <c r="G19" s="19">
        <v>1140.6232205799352</v>
      </c>
      <c r="H19" s="23">
        <v>2.6249999999999999E-2</v>
      </c>
      <c r="I19" s="20">
        <v>0.74137500000000012</v>
      </c>
      <c r="J19" s="19">
        <v>1379.098132758337</v>
      </c>
      <c r="K19" s="23">
        <v>2.6249999999999999E-2</v>
      </c>
      <c r="L19" s="20">
        <v>0.74137500000000001</v>
      </c>
      <c r="M19" s="1">
        <v>0</v>
      </c>
      <c r="N19" s="2">
        <v>1.35E-2</v>
      </c>
      <c r="O19" s="33">
        <f t="shared" si="0"/>
        <v>0.57374999999999998</v>
      </c>
    </row>
    <row r="20" spans="1:15" x14ac:dyDescent="0.25">
      <c r="A20" s="19">
        <v>2050.065337901724</v>
      </c>
      <c r="B20" s="23">
        <v>1.0500000000000001E-2</v>
      </c>
      <c r="C20" s="20">
        <v>0.75974999999999981</v>
      </c>
      <c r="D20" s="19">
        <v>1432.6999091711341</v>
      </c>
      <c r="E20" s="23">
        <v>2.2499999999999999E-2</v>
      </c>
      <c r="F20" s="20">
        <v>0.79974999999999985</v>
      </c>
      <c r="G20" s="19">
        <v>1282.3602362235429</v>
      </c>
      <c r="H20" s="23">
        <v>5.5000000000000007E-2</v>
      </c>
      <c r="I20" s="20">
        <v>0.78200000000000003</v>
      </c>
      <c r="J20" s="19">
        <v>1547.2797951387147</v>
      </c>
      <c r="K20" s="23">
        <v>5.5000000000000007E-2</v>
      </c>
      <c r="L20" s="20">
        <v>0.78199999999999992</v>
      </c>
      <c r="M20" s="1">
        <v>0</v>
      </c>
      <c r="N20" s="2">
        <v>1.35E-2</v>
      </c>
      <c r="O20" s="33">
        <f t="shared" si="0"/>
        <v>0.61155000000000004</v>
      </c>
    </row>
    <row r="21" spans="1:15" x14ac:dyDescent="0.25">
      <c r="A21" s="19">
        <v>2103.3365797419633</v>
      </c>
      <c r="B21" s="23">
        <v>5.5000000000000007E-2</v>
      </c>
      <c r="C21" s="20">
        <v>0.79249999999999976</v>
      </c>
      <c r="D21" s="19">
        <v>1544.0459106402286</v>
      </c>
      <c r="E21" s="23">
        <v>8.9999999999999993E-3</v>
      </c>
      <c r="F21" s="20">
        <v>0.81549999999999978</v>
      </c>
      <c r="G21" s="19">
        <v>1352.8153678705155</v>
      </c>
      <c r="H21" s="23">
        <v>1.0500000000000001E-2</v>
      </c>
      <c r="I21" s="20">
        <v>0.81475000000000009</v>
      </c>
      <c r="J21" s="19">
        <v>1589.1245461183789</v>
      </c>
      <c r="K21" s="23">
        <v>1.0500000000000001E-2</v>
      </c>
      <c r="L21" s="20">
        <v>0.81474999999999997</v>
      </c>
      <c r="M21" s="1">
        <v>0</v>
      </c>
      <c r="N21" s="2">
        <v>1.35E-2</v>
      </c>
      <c r="O21" s="33">
        <f t="shared" si="0"/>
        <v>0.64935000000000009</v>
      </c>
    </row>
    <row r="22" spans="1:15" x14ac:dyDescent="0.25">
      <c r="A22" s="19">
        <v>3331.0545443013616</v>
      </c>
      <c r="B22" s="23">
        <v>2.2499999999999999E-2</v>
      </c>
      <c r="C22" s="20">
        <v>0.83124999999999982</v>
      </c>
      <c r="D22" s="19">
        <v>1552.2901731924021</v>
      </c>
      <c r="E22" s="23">
        <v>2.2499999999999999E-2</v>
      </c>
      <c r="F22" s="20">
        <v>0.83124999999999982</v>
      </c>
      <c r="G22" s="19">
        <v>1966.62400320899</v>
      </c>
      <c r="H22" s="23">
        <v>2.2499999999999999E-2</v>
      </c>
      <c r="I22" s="20">
        <v>0.83125000000000004</v>
      </c>
      <c r="J22" s="19">
        <v>2237.3657038964611</v>
      </c>
      <c r="K22" s="23">
        <v>2.2499999999999999E-2</v>
      </c>
      <c r="L22" s="20">
        <v>0.83124999999999993</v>
      </c>
      <c r="M22" s="1">
        <v>0</v>
      </c>
      <c r="N22" s="2">
        <v>1.35E-2</v>
      </c>
      <c r="O22" s="33">
        <f t="shared" si="0"/>
        <v>0.68715000000000015</v>
      </c>
    </row>
    <row r="23" spans="1:15" x14ac:dyDescent="0.25">
      <c r="A23" s="19">
        <v>4652.8538169215899</v>
      </c>
      <c r="B23" s="23">
        <v>3.7499999999999999E-2</v>
      </c>
      <c r="C23" s="20">
        <v>0.86124999999999985</v>
      </c>
      <c r="D23" s="19">
        <v>2187.2526763033984</v>
      </c>
      <c r="E23" s="23">
        <v>3.7499999999999999E-2</v>
      </c>
      <c r="F23" s="20">
        <v>0.86124999999999985</v>
      </c>
      <c r="G23" s="19">
        <v>2620.3338401439614</v>
      </c>
      <c r="H23" s="23">
        <v>3.7499999999999999E-2</v>
      </c>
      <c r="I23" s="20">
        <v>0.86125000000000007</v>
      </c>
      <c r="J23" s="19">
        <v>2889.7588134918196</v>
      </c>
      <c r="K23" s="23">
        <v>2.4750000000000001E-2</v>
      </c>
      <c r="L23" s="20">
        <v>0.85487499999999994</v>
      </c>
      <c r="M23" s="1">
        <v>0</v>
      </c>
      <c r="N23" s="2">
        <v>1.35E-2</v>
      </c>
      <c r="O23" s="33">
        <f t="shared" si="0"/>
        <v>0.72495000000000021</v>
      </c>
    </row>
    <row r="24" spans="1:15" x14ac:dyDescent="0.25">
      <c r="A24" s="19">
        <v>5035.2994635154964</v>
      </c>
      <c r="B24" s="23">
        <v>2.4750000000000001E-2</v>
      </c>
      <c r="C24" s="20">
        <v>0.89237499999999981</v>
      </c>
      <c r="D24" s="19">
        <v>2362.4857327030095</v>
      </c>
      <c r="E24" s="23">
        <v>1.4999999999999999E-2</v>
      </c>
      <c r="F24" s="20">
        <v>0.88749999999999973</v>
      </c>
      <c r="G24" s="19">
        <v>2644.6747458705386</v>
      </c>
      <c r="H24" s="23">
        <v>2.4750000000000001E-2</v>
      </c>
      <c r="I24" s="20">
        <v>0.89237500000000003</v>
      </c>
      <c r="J24" s="19">
        <v>2890.1429467500543</v>
      </c>
      <c r="K24" s="23">
        <v>3.7499999999999999E-2</v>
      </c>
      <c r="L24" s="20">
        <v>0.88600000000000001</v>
      </c>
      <c r="M24" s="1">
        <v>0</v>
      </c>
      <c r="N24" s="2">
        <v>1.35E-2</v>
      </c>
      <c r="O24" s="33">
        <f t="shared" si="0"/>
        <v>0.76275000000000026</v>
      </c>
    </row>
    <row r="25" spans="1:15" x14ac:dyDescent="0.25">
      <c r="A25" s="19">
        <v>5060.2152033721923</v>
      </c>
      <c r="B25" s="23">
        <v>1.4999999999999999E-2</v>
      </c>
      <c r="C25" s="20">
        <v>0.91224999999999978</v>
      </c>
      <c r="D25" s="19">
        <v>2582.1080173191249</v>
      </c>
      <c r="E25" s="23">
        <v>2.4750000000000001E-2</v>
      </c>
      <c r="F25" s="20">
        <v>0.90737499999999982</v>
      </c>
      <c r="G25" s="19">
        <v>2811.8270545156988</v>
      </c>
      <c r="H25" s="23">
        <v>1.4999999999999999E-2</v>
      </c>
      <c r="I25" s="20">
        <v>0.91225000000000001</v>
      </c>
      <c r="J25" s="19">
        <v>3090.9391667294212</v>
      </c>
      <c r="K25" s="23">
        <v>1.4999999999999999E-2</v>
      </c>
      <c r="L25" s="20">
        <v>0.91224999999999989</v>
      </c>
      <c r="M25" s="1">
        <v>0</v>
      </c>
      <c r="N25" s="2">
        <v>1.35E-2</v>
      </c>
      <c r="O25" s="33">
        <f t="shared" si="0"/>
        <v>0.80055000000000032</v>
      </c>
    </row>
    <row r="26" spans="1:15" x14ac:dyDescent="0.25">
      <c r="A26" s="19">
        <v>6303.567698401981</v>
      </c>
      <c r="B26" s="23">
        <v>4.1250000000000002E-2</v>
      </c>
      <c r="C26" s="20">
        <v>0.94037499999999985</v>
      </c>
      <c r="D26" s="19">
        <v>3154.8601385506918</v>
      </c>
      <c r="E26" s="23">
        <v>4.1250000000000002E-2</v>
      </c>
      <c r="F26" s="20">
        <v>0.94037499999999985</v>
      </c>
      <c r="G26" s="19">
        <v>3267.0236647927759</v>
      </c>
      <c r="H26" s="23">
        <v>4.1250000000000002E-2</v>
      </c>
      <c r="I26" s="20">
        <v>0.94037500000000007</v>
      </c>
      <c r="J26" s="19">
        <v>3537.2640508513223</v>
      </c>
      <c r="K26" s="23">
        <v>4.1250000000000002E-2</v>
      </c>
      <c r="L26" s="20">
        <v>0.94037499999999996</v>
      </c>
      <c r="M26" s="1">
        <v>0</v>
      </c>
      <c r="N26" s="2">
        <v>1.35E-2</v>
      </c>
      <c r="O26" s="33">
        <f t="shared" si="0"/>
        <v>0.83835000000000037</v>
      </c>
    </row>
    <row r="27" spans="1:15" x14ac:dyDescent="0.25">
      <c r="A27" s="19">
        <v>6619.5761577627618</v>
      </c>
      <c r="B27" s="23">
        <v>1.6500000000000001E-2</v>
      </c>
      <c r="C27" s="20">
        <v>0.96924999999999983</v>
      </c>
      <c r="D27" s="19">
        <v>3266.2061400197881</v>
      </c>
      <c r="E27" s="23">
        <v>1.6500000000000001E-2</v>
      </c>
      <c r="F27" s="20">
        <v>0.96924999999999983</v>
      </c>
      <c r="G27" s="19">
        <v>3419.861503430905</v>
      </c>
      <c r="H27" s="23">
        <v>1.6500000000000001E-2</v>
      </c>
      <c r="I27" s="20">
        <v>0.96925000000000006</v>
      </c>
      <c r="J27" s="19">
        <v>3721.4207406639534</v>
      </c>
      <c r="K27" s="23">
        <v>1.6500000000000001E-2</v>
      </c>
      <c r="L27" s="20">
        <v>0.96924999999999994</v>
      </c>
      <c r="M27" s="1">
        <v>0</v>
      </c>
      <c r="N27" s="2">
        <v>1.35E-2</v>
      </c>
      <c r="O27" s="33">
        <f t="shared" si="0"/>
        <v>0.87615000000000043</v>
      </c>
    </row>
    <row r="28" spans="1:15" x14ac:dyDescent="0.25">
      <c r="A28" s="19">
        <v>9984.6216430228178</v>
      </c>
      <c r="B28" s="23">
        <v>6.7499999999999999E-3</v>
      </c>
      <c r="C28" s="20">
        <v>0.98087499999999983</v>
      </c>
      <c r="D28" s="19">
        <v>4412.1054679592744</v>
      </c>
      <c r="E28" s="23">
        <v>6.7499999999999999E-3</v>
      </c>
      <c r="F28" s="20">
        <v>0.98087499999999983</v>
      </c>
      <c r="G28" s="19">
        <v>5100.2048986576847</v>
      </c>
      <c r="H28" s="23">
        <v>6.7499999999999999E-3</v>
      </c>
      <c r="I28" s="20">
        <v>0.98087500000000005</v>
      </c>
      <c r="J28" s="19">
        <v>5414.2055694116971</v>
      </c>
      <c r="K28" s="23">
        <v>6.7499999999999999E-3</v>
      </c>
      <c r="L28" s="20">
        <v>0.98087499999999994</v>
      </c>
      <c r="M28" s="1">
        <v>0</v>
      </c>
      <c r="N28" s="2">
        <v>1.35E-2</v>
      </c>
      <c r="O28" s="33">
        <f t="shared" si="0"/>
        <v>0.91395000000000048</v>
      </c>
    </row>
    <row r="29" spans="1:15" x14ac:dyDescent="0.25">
      <c r="A29" s="19">
        <v>11244.148697203042</v>
      </c>
      <c r="B29" s="23">
        <v>1.125E-2</v>
      </c>
      <c r="C29" s="20">
        <v>0.98987499999999984</v>
      </c>
      <c r="D29" s="19">
        <v>4984.8575891908313</v>
      </c>
      <c r="E29" s="23">
        <v>1.125E-2</v>
      </c>
      <c r="F29" s="20">
        <v>0.98987499999999984</v>
      </c>
      <c r="G29" s="19">
        <v>5722.5538175799138</v>
      </c>
      <c r="H29" s="23">
        <v>1.125E-2</v>
      </c>
      <c r="I29" s="20">
        <v>0.98987500000000006</v>
      </c>
      <c r="J29" s="19">
        <v>6061.7108067711943</v>
      </c>
      <c r="K29" s="23">
        <v>1.125E-2</v>
      </c>
      <c r="L29" s="20">
        <v>0.98987499999999995</v>
      </c>
      <c r="M29" s="1">
        <v>0</v>
      </c>
      <c r="N29" s="2">
        <v>1.35E-2</v>
      </c>
      <c r="O29" s="33">
        <f t="shared" si="0"/>
        <v>0.95175000000000054</v>
      </c>
    </row>
    <row r="30" spans="1:15" x14ac:dyDescent="0.25">
      <c r="A30" s="21">
        <v>11560.157156563819</v>
      </c>
      <c r="B30" s="24">
        <v>4.4999999999999997E-3</v>
      </c>
      <c r="C30" s="22">
        <v>0.9977499999999998</v>
      </c>
      <c r="D30" s="21">
        <v>5096.2035906599231</v>
      </c>
      <c r="E30" s="24">
        <v>4.4999999999999997E-3</v>
      </c>
      <c r="F30" s="22">
        <v>0.9977499999999998</v>
      </c>
      <c r="G30" s="21">
        <v>5875.3916562180402</v>
      </c>
      <c r="H30" s="24">
        <v>4.4999999999999997E-3</v>
      </c>
      <c r="I30" s="22">
        <v>0.99775000000000003</v>
      </c>
      <c r="J30" s="21">
        <v>6245.867496583819</v>
      </c>
      <c r="K30" s="24">
        <v>4.4999999999999997E-3</v>
      </c>
      <c r="L30" s="22">
        <v>0.99774999999999991</v>
      </c>
      <c r="M30" s="30">
        <v>0</v>
      </c>
      <c r="N30" s="31">
        <v>1.35E-2</v>
      </c>
      <c r="O30" s="34">
        <f t="shared" si="0"/>
        <v>0.9895500000000006</v>
      </c>
    </row>
  </sheetData>
  <mergeCells count="9">
    <mergeCell ref="A1:C1"/>
    <mergeCell ref="D1:F1"/>
    <mergeCell ref="G1:I1"/>
    <mergeCell ref="J1:L1"/>
    <mergeCell ref="M2:O2"/>
    <mergeCell ref="A2:C2"/>
    <mergeCell ref="D2:F2"/>
    <mergeCell ref="G2:I2"/>
    <mergeCell ref="J2: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selection activeCell="M28" sqref="M28"/>
    </sheetView>
  </sheetViews>
  <sheetFormatPr defaultRowHeight="15" x14ac:dyDescent="0.25"/>
  <cols>
    <col min="2" max="2" width="14.5703125" customWidth="1"/>
    <col min="3" max="6" width="9.85546875" customWidth="1"/>
  </cols>
  <sheetData>
    <row r="1" spans="1:6" ht="15.75" thickBot="1" x14ac:dyDescent="0.3">
      <c r="A1" s="55" t="s">
        <v>19</v>
      </c>
      <c r="B1" s="56"/>
      <c r="C1" s="56"/>
      <c r="D1" s="56"/>
      <c r="E1" s="56"/>
      <c r="F1" s="57"/>
    </row>
    <row r="2" spans="1:6" ht="15.75" thickBot="1" x14ac:dyDescent="0.3">
      <c r="A2" s="58" t="s">
        <v>18</v>
      </c>
      <c r="B2" s="59"/>
      <c r="C2" s="17">
        <v>14</v>
      </c>
      <c r="D2" s="17">
        <v>5</v>
      </c>
      <c r="E2" s="17">
        <v>6</v>
      </c>
      <c r="F2" s="18">
        <v>4</v>
      </c>
    </row>
    <row r="3" spans="1:6" ht="64.5" hidden="1" customHeight="1" x14ac:dyDescent="0.25">
      <c r="A3" s="53" t="s">
        <v>17</v>
      </c>
      <c r="B3" s="54"/>
      <c r="C3" s="6" t="s">
        <v>3</v>
      </c>
      <c r="D3" s="6" t="s">
        <v>4</v>
      </c>
      <c r="E3" s="6" t="s">
        <v>15</v>
      </c>
      <c r="F3" s="6" t="s">
        <v>16</v>
      </c>
    </row>
    <row r="4" spans="1:6" x14ac:dyDescent="0.25">
      <c r="A4" s="50" t="s">
        <v>10</v>
      </c>
      <c r="B4" s="51"/>
      <c r="C4" s="51"/>
      <c r="D4" s="51"/>
      <c r="E4" s="51"/>
      <c r="F4" s="52"/>
    </row>
    <row r="5" spans="1:6" ht="16.5" x14ac:dyDescent="0.3">
      <c r="A5" s="11" t="s">
        <v>6</v>
      </c>
      <c r="B5" s="7"/>
      <c r="C5" s="12">
        <v>1695.9751932913632</v>
      </c>
      <c r="D5" s="13">
        <v>1096.5813403763395</v>
      </c>
      <c r="E5" s="13">
        <v>1090.8670218518027</v>
      </c>
      <c r="F5" s="8">
        <v>1346.4835751593459</v>
      </c>
    </row>
    <row r="6" spans="1:6" ht="16.5" x14ac:dyDescent="0.3">
      <c r="A6" s="11" t="s">
        <v>7</v>
      </c>
      <c r="B6" s="7"/>
      <c r="C6" s="12">
        <v>-2408.8183706071432</v>
      </c>
      <c r="D6" s="13">
        <v>-594.2044413150644</v>
      </c>
      <c r="E6" s="13">
        <v>-1030.0864856205853</v>
      </c>
      <c r="F6" s="8">
        <v>-745.74519831882026</v>
      </c>
    </row>
    <row r="7" spans="1:6" ht="16.5" x14ac:dyDescent="0.3">
      <c r="A7" s="11" t="s">
        <v>8</v>
      </c>
      <c r="B7" s="7"/>
      <c r="C7" s="12">
        <v>5861.7030560923204</v>
      </c>
      <c r="D7" s="13">
        <v>2999.1685434229084</v>
      </c>
      <c r="E7" s="13">
        <v>3053.3153449654351</v>
      </c>
      <c r="F7" s="8">
        <v>3279.7635711566045</v>
      </c>
    </row>
    <row r="8" spans="1:6" ht="17.25" thickBot="1" x14ac:dyDescent="0.35">
      <c r="A8" s="14" t="s">
        <v>9</v>
      </c>
      <c r="B8" s="9"/>
      <c r="C8" s="15">
        <v>925.84504342118737</v>
      </c>
      <c r="D8" s="16">
        <v>746.63149636790297</v>
      </c>
      <c r="E8" s="16">
        <v>680.15891242238843</v>
      </c>
      <c r="F8" s="10">
        <v>945.86977154710189</v>
      </c>
    </row>
    <row r="9" spans="1:6" ht="15.75" thickBot="1" x14ac:dyDescent="0.3">
      <c r="A9" s="55" t="s">
        <v>20</v>
      </c>
      <c r="B9" s="56"/>
      <c r="C9" s="56"/>
      <c r="D9" s="56"/>
      <c r="E9" s="56"/>
      <c r="F9" s="57"/>
    </row>
    <row r="10" spans="1:6" ht="15.75" thickBot="1" x14ac:dyDescent="0.3">
      <c r="A10" s="58" t="s">
        <v>18</v>
      </c>
      <c r="B10" s="59"/>
      <c r="C10" s="17">
        <v>14</v>
      </c>
      <c r="D10" s="17">
        <v>5</v>
      </c>
      <c r="E10" s="17">
        <v>6</v>
      </c>
      <c r="F10" s="18">
        <v>4</v>
      </c>
    </row>
    <row r="11" spans="1:6" ht="45" hidden="1" customHeight="1" x14ac:dyDescent="0.25">
      <c r="A11" s="53" t="s">
        <v>17</v>
      </c>
      <c r="B11" s="54"/>
      <c r="C11" s="6" t="s">
        <v>3</v>
      </c>
      <c r="D11" s="6" t="s">
        <v>4</v>
      </c>
      <c r="E11" s="6" t="s">
        <v>15</v>
      </c>
      <c r="F11" s="6" t="s">
        <v>16</v>
      </c>
    </row>
    <row r="12" spans="1:6" x14ac:dyDescent="0.25">
      <c r="A12" s="50" t="s">
        <v>10</v>
      </c>
      <c r="B12" s="51"/>
      <c r="C12" s="51"/>
      <c r="D12" s="51"/>
      <c r="E12" s="51"/>
      <c r="F12" s="52"/>
    </row>
    <row r="13" spans="1:6" ht="16.5" x14ac:dyDescent="0.3">
      <c r="A13" s="11" t="s">
        <v>6</v>
      </c>
      <c r="B13" s="7"/>
      <c r="C13" s="12">
        <v>713.58975345967383</v>
      </c>
      <c r="D13" s="13">
        <v>694.31536911913054</v>
      </c>
      <c r="E13" s="13">
        <v>657.22095947618982</v>
      </c>
      <c r="F13" s="8">
        <v>916.81349910387326</v>
      </c>
    </row>
    <row r="14" spans="1:6" ht="16.5" x14ac:dyDescent="0.3">
      <c r="A14" s="11" t="s">
        <v>7</v>
      </c>
      <c r="B14" s="7"/>
      <c r="C14" s="12">
        <v>-2694.6980064933095</v>
      </c>
      <c r="D14" s="13">
        <v>-779.85251463143334</v>
      </c>
      <c r="E14" s="13">
        <v>-1145.4373776076859</v>
      </c>
      <c r="F14" s="8">
        <v>-852.90737253109114</v>
      </c>
    </row>
    <row r="15" spans="1:6" ht="16.5" x14ac:dyDescent="0.3">
      <c r="A15" s="11" t="s">
        <v>8</v>
      </c>
      <c r="B15" s="7"/>
      <c r="C15" s="12">
        <v>3215.9075245509175</v>
      </c>
      <c r="D15" s="13">
        <v>1877.7680206089126</v>
      </c>
      <c r="E15" s="13">
        <v>2041.5769963172638</v>
      </c>
      <c r="F15" s="8">
        <v>2337.0781697012126</v>
      </c>
    </row>
    <row r="16" spans="1:6" ht="17.25" thickBot="1" x14ac:dyDescent="0.35">
      <c r="A16" s="14" t="s">
        <v>9</v>
      </c>
      <c r="B16" s="9"/>
      <c r="C16" s="15">
        <v>-55.120464215376906</v>
      </c>
      <c r="D16" s="16">
        <v>342.33892745569597</v>
      </c>
      <c r="E16" s="16">
        <v>249.34294153165379</v>
      </c>
      <c r="F16" s="10">
        <v>520.92655415383695</v>
      </c>
    </row>
    <row r="17" spans="1:6" ht="15.75" thickBot="1" x14ac:dyDescent="0.3">
      <c r="A17" s="55" t="s">
        <v>21</v>
      </c>
      <c r="B17" s="56"/>
      <c r="C17" s="56"/>
      <c r="D17" s="56"/>
      <c r="E17" s="56"/>
      <c r="F17" s="57"/>
    </row>
    <row r="18" spans="1:6" ht="15.75" thickBot="1" x14ac:dyDescent="0.3">
      <c r="A18" s="58" t="s">
        <v>18</v>
      </c>
      <c r="B18" s="59"/>
      <c r="C18" s="17">
        <v>14</v>
      </c>
      <c r="D18" s="17">
        <v>5</v>
      </c>
      <c r="E18" s="17">
        <v>6</v>
      </c>
      <c r="F18" s="18">
        <v>4</v>
      </c>
    </row>
    <row r="19" spans="1:6" ht="45" hidden="1" customHeight="1" x14ac:dyDescent="0.25">
      <c r="A19" s="53" t="s">
        <v>17</v>
      </c>
      <c r="B19" s="54"/>
      <c r="C19" s="6" t="s">
        <v>3</v>
      </c>
      <c r="D19" s="6" t="s">
        <v>4</v>
      </c>
      <c r="E19" s="6" t="s">
        <v>15</v>
      </c>
      <c r="F19" s="6" t="s">
        <v>16</v>
      </c>
    </row>
    <row r="20" spans="1:6" x14ac:dyDescent="0.25">
      <c r="A20" s="50" t="s">
        <v>10</v>
      </c>
      <c r="B20" s="51"/>
      <c r="C20" s="51"/>
      <c r="D20" s="51"/>
      <c r="E20" s="51"/>
      <c r="F20" s="52"/>
    </row>
    <row r="21" spans="1:6" ht="16.5" x14ac:dyDescent="0.3">
      <c r="A21" s="11" t="s">
        <v>6</v>
      </c>
      <c r="B21" s="7"/>
      <c r="C21" s="12">
        <v>-766.27245515005234</v>
      </c>
      <c r="D21" s="13">
        <v>161.10131410576696</v>
      </c>
      <c r="E21" s="13">
        <v>-20.523037868076244</v>
      </c>
      <c r="F21" s="8">
        <v>254.29442442071604</v>
      </c>
    </row>
    <row r="22" spans="1:6" ht="16.5" customHeight="1" x14ac:dyDescent="0.3">
      <c r="A22" s="11" t="s">
        <v>7</v>
      </c>
      <c r="B22" s="7"/>
      <c r="C22" s="12">
        <v>-3258.5027153561168</v>
      </c>
      <c r="D22" s="13">
        <v>-1098.4590339306462</v>
      </c>
      <c r="E22" s="13">
        <v>-1401.7610164396544</v>
      </c>
      <c r="F22" s="8">
        <v>-1087.8509771341799</v>
      </c>
    </row>
    <row r="23" spans="1:6" ht="16.5" x14ac:dyDescent="0.3">
      <c r="A23" s="11" t="s">
        <v>8</v>
      </c>
      <c r="B23" s="7"/>
      <c r="C23" s="12">
        <v>919.67969185920538</v>
      </c>
      <c r="D23" s="13">
        <v>856.34596619856438</v>
      </c>
      <c r="E23" s="13">
        <v>1021.8720288201145</v>
      </c>
      <c r="F23" s="8">
        <v>1207.4425098697848</v>
      </c>
    </row>
    <row r="24" spans="1:6" ht="17.25" thickBot="1" x14ac:dyDescent="0.35">
      <c r="A24" s="14" t="s">
        <v>9</v>
      </c>
      <c r="B24" s="9"/>
      <c r="C24" s="15">
        <v>-1453.7133997711619</v>
      </c>
      <c r="D24" s="16">
        <v>-158.14448509457441</v>
      </c>
      <c r="E24" s="16">
        <v>-388.64504738605757</v>
      </c>
      <c r="F24" s="10">
        <v>-98.758217481891705</v>
      </c>
    </row>
    <row r="31" spans="1:6" ht="39" customHeight="1" x14ac:dyDescent="0.25"/>
    <row r="39" ht="39" customHeight="1" x14ac:dyDescent="0.25"/>
    <row r="47" ht="39" customHeight="1" x14ac:dyDescent="0.25"/>
    <row r="54" ht="40.5" customHeight="1" x14ac:dyDescent="0.25"/>
    <row r="55" ht="26.25" customHeight="1" x14ac:dyDescent="0.25"/>
    <row r="62" ht="46.5" customHeight="1" x14ac:dyDescent="0.25"/>
    <row r="63" ht="27.75" customHeight="1" x14ac:dyDescent="0.25"/>
    <row r="70" ht="41.25" customHeight="1" x14ac:dyDescent="0.25"/>
    <row r="78" ht="43.5" customHeight="1" x14ac:dyDescent="0.25"/>
  </sheetData>
  <mergeCells count="12">
    <mergeCell ref="A20:F20"/>
    <mergeCell ref="A11:B11"/>
    <mergeCell ref="A19:B19"/>
    <mergeCell ref="A3:B3"/>
    <mergeCell ref="A1:F1"/>
    <mergeCell ref="A9:F9"/>
    <mergeCell ref="A17:F17"/>
    <mergeCell ref="A4:F4"/>
    <mergeCell ref="A12:F12"/>
    <mergeCell ref="A2:B2"/>
    <mergeCell ref="A10:B10"/>
    <mergeCell ref="A18: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3</vt:i4>
      </vt:variant>
    </vt:vector>
  </HeadingPairs>
  <TitlesOfParts>
    <vt:vector size="9" baseType="lpstr">
      <vt:lpstr>Documentation</vt:lpstr>
      <vt:lpstr>TA-9A Figures</vt:lpstr>
      <vt:lpstr>35 Year Data</vt:lpstr>
      <vt:lpstr>50 Year Data</vt:lpstr>
      <vt:lpstr>78 Year Data</vt:lpstr>
      <vt:lpstr>Tables</vt:lpstr>
      <vt:lpstr>35 Years</vt:lpstr>
      <vt:lpstr>50 Years</vt:lpstr>
      <vt:lpstr>78 Years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A. Smith</dc:creator>
  <cp:lastModifiedBy>Jeff Bower</cp:lastModifiedBy>
  <cp:lastPrinted>2014-01-15T22:37:37Z</cp:lastPrinted>
  <dcterms:created xsi:type="dcterms:W3CDTF">2013-12-27T15:35:00Z</dcterms:created>
  <dcterms:modified xsi:type="dcterms:W3CDTF">2014-01-29T21:35:49Z</dcterms:modified>
</cp:coreProperties>
</file>