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300" windowWidth="18285" windowHeight="9720"/>
  </bookViews>
  <sheets>
    <sheet name="Documentation" sheetId="33" r:id="rId1"/>
    <sheet name="TA-9A Figures" sheetId="32" r:id="rId2"/>
    <sheet name="20 Years" sheetId="31" r:id="rId3"/>
    <sheet name="35 Years" sheetId="29" r:id="rId4"/>
    <sheet name="50 Years" sheetId="28" r:id="rId5"/>
    <sheet name="78 Years" sheetId="4" r:id="rId6"/>
    <sheet name="20 Year Data" sheetId="30" r:id="rId7"/>
    <sheet name="35 Year Data" sheetId="27" r:id="rId8"/>
    <sheet name="50 Year Data" sheetId="26" r:id="rId9"/>
    <sheet name="78 Year Data" sheetId="17" r:id="rId10"/>
    <sheet name="Tables" sheetId="12" r:id="rId11"/>
  </sheets>
  <externalReferences>
    <externalReference r:id="rId12"/>
  </externalReferences>
  <definedNames>
    <definedName name="PTree_RiskProfile_IncludeCumulativeChart" hidden="1">TRUE</definedName>
    <definedName name="PTree_RiskProfile_IncludeProbabilityChart" hidden="1">TRUE</definedName>
    <definedName name="PTree_RiskProfile_IncludeStatisticalSummary" hidden="1">TRUE</definedName>
    <definedName name="PTree_RiskProfile_Model" localSheetId="6" hidden="1">PTreeObjectReference(PTDecisionTree_2,[1]treeCalc_2!$A$1)</definedName>
    <definedName name="PTree_RiskProfile_Model" localSheetId="7" hidden="1">PTreeObjectReference(PTDecisionTree_2,[1]treeCalc_2!$A$1)</definedName>
    <definedName name="PTree_RiskProfile_Model" localSheetId="0" hidden="1">PTreeObjectReference(PTDecisionTree_2,[1]treeCalc_2!$A$1)</definedName>
    <definedName name="PTree_RiskProfile_Model" localSheetId="1" hidden="1">PTreeObjectReference(PTDecisionTree_2,[1]treeCalc_2!$A$1)</definedName>
    <definedName name="PTree_RiskProfile_Model" hidden="1">PTreeObjectReference(PTDecisionTree_2,[1]treeCalc_2!$A$1)</definedName>
    <definedName name="PTree_RiskProfile_PathsToAnalyze" hidden="1">1</definedName>
    <definedName name="PTree_RiskProfile_StartingNode" localSheetId="6" hidden="1">PTreeObjectReference(NULL,NULL)</definedName>
    <definedName name="PTree_RiskProfile_StartingNode" localSheetId="7" hidden="1">PTreeObjectReference(NULL,NULL)</definedName>
    <definedName name="PTree_RiskProfile_StartingNode" localSheetId="0" hidden="1">PTreeObjectReference(NULL,NULL)</definedName>
    <definedName name="PTree_RiskProfile_StartingNode" localSheetId="1" hidden="1">PTreeObjectReference(NULL,NULL)</definedName>
    <definedName name="PTree_RiskProfile_StartingNode" hidden="1">PTreeObjectReference(NULL,NULL)</definedName>
    <definedName name="PTree_SensitivityAnalysis_AnalysisType" hidden="1">0</definedName>
    <definedName name="PTree_SensitivityAnalysis_GraphsDisplayPercentageChange" hidden="1">FALSE</definedName>
    <definedName name="PTree_SensitivityAnalysis_IncludeSensitivityGraph" hidden="1">TRUE</definedName>
    <definedName name="PTree_SensitivityAnalysis_IncludeSpiderGraph" hidden="1">TRUE</definedName>
    <definedName name="PTree_SensitivityAnalysis_IncludeStrategyRegion" hidden="1">TRUE</definedName>
    <definedName name="PTree_SensitivityAnalysis_IncludeTornadoGraph" hidden="1">TRUE</definedName>
    <definedName name="PTree_SensitivityAnalysis_Inputs_1_AlternateCellLabel" hidden="1">""</definedName>
    <definedName name="PTree_SensitivityAnalysis_Inputs_1_BaseValueIsAutomatic" hidden="1">TRUE</definedName>
    <definedName name="PTree_SensitivityAnalysis_Inputs_1_MaintainProbabilityNormalization" hidden="1">FALSE</definedName>
    <definedName name="PTree_SensitivityAnalysis_Inputs_1_ManualBaseValue" hidden="1">0</definedName>
    <definedName name="PTree_SensitivityAnalysis_Inputs_1_Maximum" hidden="1">100</definedName>
    <definedName name="PTree_SensitivityAnalysis_Inputs_1_Minimum" hidden="1">-100</definedName>
    <definedName name="PTree_SensitivityAnalysis_Inputs_1_OneWayAnalysis" hidden="1">1</definedName>
    <definedName name="PTree_SensitivityAnalysis_Inputs_1_Steps" hidden="1">21</definedName>
    <definedName name="PTree_SensitivityAnalysis_Inputs_1_TwoWayAnalysis" hidden="1">0</definedName>
    <definedName name="PTree_SensitivityAnalysis_Inputs_1_VariationMethod" hidden="1">0</definedName>
    <definedName name="PTree_SensitivityAnalysis_Inputs_Count" hidden="1">1</definedName>
    <definedName name="PTree_SensitivityAnalysis_Output_AlternateCellLabel" hidden="1">""</definedName>
    <definedName name="PTree_SensitivityAnalysis_Output_Model" localSheetId="6" hidden="1">PTreeObjectReference(PTDecisionTree_2,[1]treeCalc_2!$A$1)</definedName>
    <definedName name="PTree_SensitivityAnalysis_Output_Model" localSheetId="7" hidden="1">PTreeObjectReference(PTDecisionTree_2,[1]treeCalc_2!$A$1)</definedName>
    <definedName name="PTree_SensitivityAnalysis_Output_Model" localSheetId="0" hidden="1">PTreeObjectReference(PTDecisionTree_2,[1]treeCalc_2!$A$1)</definedName>
    <definedName name="PTree_SensitivityAnalysis_Output_Model" localSheetId="1" hidden="1">PTreeObjectReference(PTDecisionTree_2,[1]treeCalc_2!$A$1)</definedName>
    <definedName name="PTree_SensitivityAnalysis_Output_Model" hidden="1">PTreeObjectReference(PTDecisionTree_2,[1]treeCalc_2!$A$1)</definedName>
    <definedName name="PTree_SensitivityAnalysis_Output_OutputType" hidden="1">1</definedName>
    <definedName name="PTree_SensitivityAnalysis_Output_StartingNode" localSheetId="6" hidden="1">PTreeObjectReference(NULL,NULL)</definedName>
    <definedName name="PTree_SensitivityAnalysis_Output_StartingNode" localSheetId="7" hidden="1">PTreeObjectReference(NULL,NULL)</definedName>
    <definedName name="PTree_SensitivityAnalysis_Output_StartingNode" localSheetId="0" hidden="1">PTreeObjectReference(NULL,NULL)</definedName>
    <definedName name="PTree_SensitivityAnalysis_Output_StartingNode" localSheetId="1" hidden="1">PTreeObjectReference(NULL,NULL)</definedName>
    <definedName name="PTree_SensitivityAnalysis_Output_StartingNode" hidden="1">PTreeObjectReference(NULL,NULL)</definedName>
    <definedName name="PTree_SensitivityAnalysis_UpdateDisplay" hidden="1">FALSE</definedName>
    <definedName name="Rate" localSheetId="6">#REF!</definedName>
    <definedName name="Rate" localSheetId="7">#REF!</definedName>
    <definedName name="Rate" localSheetId="0">#REF!</definedName>
    <definedName name="Rate" localSheetId="1">#REF!</definedName>
    <definedName name="Rate">#REF!</definedName>
    <definedName name="treeList" hidden="1">"11111111111100000000000000000000000000000000000000000000000000000000000000000000000000000000000000000000000000000000000000000000000000000000000000000000000000000000000000000000000000000000000000000000"</definedName>
  </definedNames>
  <calcPr calcId="145621"/>
</workbook>
</file>

<file path=xl/calcChain.xml><?xml version="1.0" encoding="utf-8"?>
<calcChain xmlns="http://schemas.openxmlformats.org/spreadsheetml/2006/main">
  <c r="O5" i="30" l="1"/>
  <c r="O6" i="30" s="1"/>
  <c r="O7" i="30" s="1"/>
  <c r="O8" i="30" s="1"/>
  <c r="O9" i="30" s="1"/>
  <c r="O10" i="30" s="1"/>
  <c r="O11" i="30" s="1"/>
  <c r="O12" i="30" s="1"/>
  <c r="O13" i="30" s="1"/>
  <c r="O14" i="30" s="1"/>
  <c r="O15" i="30" s="1"/>
  <c r="O16" i="30" s="1"/>
  <c r="O17" i="30" s="1"/>
  <c r="O18" i="30" s="1"/>
  <c r="O19" i="30" s="1"/>
  <c r="O20" i="30" s="1"/>
  <c r="O21" i="30" s="1"/>
  <c r="O22" i="30" s="1"/>
  <c r="O23" i="30" s="1"/>
  <c r="O24" i="30" s="1"/>
  <c r="O25" i="30" s="1"/>
  <c r="O26" i="30" s="1"/>
  <c r="O27" i="30" s="1"/>
  <c r="O28" i="30" s="1"/>
  <c r="O29" i="30" s="1"/>
  <c r="O30" i="30" s="1"/>
  <c r="O5" i="27"/>
  <c r="O6" i="27" s="1"/>
  <c r="O7" i="27" s="1"/>
  <c r="O8" i="27" s="1"/>
  <c r="O9" i="27" s="1"/>
  <c r="O10" i="27" s="1"/>
  <c r="O11" i="27" s="1"/>
  <c r="O12" i="27" s="1"/>
  <c r="O13" i="27" s="1"/>
  <c r="O14" i="27" s="1"/>
  <c r="O15" i="27" s="1"/>
  <c r="O16" i="27" s="1"/>
  <c r="O17" i="27" s="1"/>
  <c r="O18" i="27" s="1"/>
  <c r="O19" i="27" s="1"/>
  <c r="O20" i="27" s="1"/>
  <c r="O21" i="27" s="1"/>
  <c r="O22" i="27" s="1"/>
  <c r="O23" i="27" s="1"/>
  <c r="O24" i="27" s="1"/>
  <c r="O25" i="27" s="1"/>
  <c r="O26" i="27" s="1"/>
  <c r="O27" i="27" s="1"/>
  <c r="O28" i="27" s="1"/>
  <c r="O29" i="27" s="1"/>
  <c r="O30" i="27" s="1"/>
  <c r="O5" i="26"/>
  <c r="O6" i="26" s="1"/>
  <c r="O7" i="26" s="1"/>
  <c r="O8" i="26" s="1"/>
  <c r="O9" i="26" s="1"/>
  <c r="O10" i="26" s="1"/>
  <c r="O11" i="26" s="1"/>
  <c r="O12" i="26" s="1"/>
  <c r="O13" i="26" s="1"/>
  <c r="O14" i="26" s="1"/>
  <c r="O15" i="26" s="1"/>
  <c r="O16" i="26" s="1"/>
  <c r="O17" i="26" s="1"/>
  <c r="O18" i="26" s="1"/>
  <c r="O19" i="26" s="1"/>
  <c r="O20" i="26" s="1"/>
  <c r="O21" i="26" s="1"/>
  <c r="O22" i="26" s="1"/>
  <c r="O23" i="26" s="1"/>
  <c r="O24" i="26" s="1"/>
  <c r="O25" i="26" s="1"/>
  <c r="O26" i="26" s="1"/>
  <c r="O27" i="26" s="1"/>
  <c r="O28" i="26" s="1"/>
  <c r="O29" i="26" s="1"/>
  <c r="O30" i="26" s="1"/>
  <c r="O5" i="17"/>
  <c r="O6" i="17" s="1"/>
  <c r="O7" i="17" s="1"/>
  <c r="O8" i="17" s="1"/>
  <c r="O9" i="17" s="1"/>
  <c r="O10" i="17" s="1"/>
  <c r="O11" i="17" s="1"/>
  <c r="O12" i="17" s="1"/>
  <c r="O13" i="17" s="1"/>
  <c r="O14" i="17" s="1"/>
  <c r="O15" i="17" s="1"/>
  <c r="O16" i="17" s="1"/>
  <c r="O17" i="17" s="1"/>
  <c r="O18" i="17" s="1"/>
  <c r="O19" i="17" s="1"/>
  <c r="O20" i="17" s="1"/>
  <c r="O21" i="17" s="1"/>
  <c r="O22" i="17" s="1"/>
  <c r="O23" i="17" s="1"/>
  <c r="O24" i="17" s="1"/>
  <c r="O25" i="17" s="1"/>
  <c r="O26" i="17" s="1"/>
  <c r="O27" i="17" s="1"/>
  <c r="O28" i="17" s="1"/>
  <c r="O29" i="17" s="1"/>
  <c r="O30" i="17" s="1"/>
</calcChain>
</file>

<file path=xl/sharedStrings.xml><?xml version="1.0" encoding="utf-8"?>
<sst xmlns="http://schemas.openxmlformats.org/spreadsheetml/2006/main" count="175" uniqueCount="52">
  <si>
    <t>Data</t>
  </si>
  <si>
    <t>PDF1</t>
  </si>
  <si>
    <t>CDF1</t>
  </si>
  <si>
    <t>K19/C25/750MW (WPS Sale &amp;Inv)</t>
  </si>
  <si>
    <t>K19/Gas25/750MW (WPS Sale &amp; INV)</t>
  </si>
  <si>
    <t>All Gas</t>
  </si>
  <si>
    <t>REF-REF-REF NPV</t>
  </si>
  <si>
    <t>10th Percentile -"Risk"</t>
  </si>
  <si>
    <t>90th Percentile - "Reward"</t>
  </si>
  <si>
    <t>Expected Value</t>
  </si>
  <si>
    <t>Millions of 2014 PV Dollars</t>
  </si>
  <si>
    <t>Plan 14</t>
  </si>
  <si>
    <t>Plan 4</t>
  </si>
  <si>
    <t>Plan 5</t>
  </si>
  <si>
    <t>Plan 6</t>
  </si>
  <si>
    <t>K19/Gas31/750MW</t>
  </si>
  <si>
    <t>K19/Gas24/250MW</t>
  </si>
  <si>
    <t>Without Water Rental or Capital Tax: 20 Year Study Period</t>
  </si>
  <si>
    <t>Development Plan</t>
  </si>
  <si>
    <t>Without Water Rental or Capital Tax: 35 Year Study Period</t>
  </si>
  <si>
    <t>Without Water Rental or Capital Tax: 50 Year Study Period</t>
  </si>
  <si>
    <t>Without Water Rental or Capital Tax: 78 Year Study Period</t>
  </si>
  <si>
    <t>Plan Number</t>
  </si>
  <si>
    <t>14- K19/C25/750MW (WPS Sale &amp;Inv)</t>
  </si>
  <si>
    <t>6- K19/Gas31/750MW</t>
  </si>
  <si>
    <t>4- K19/Gas24/250MW</t>
  </si>
  <si>
    <t>5- K19/Gas25/750MW (WPS Sale &amp; Inv)</t>
  </si>
  <si>
    <t>Figure Location and Description</t>
  </si>
  <si>
    <t>Source Model</t>
  </si>
  <si>
    <t>Figure Number</t>
  </si>
  <si>
    <t>Section</t>
  </si>
  <si>
    <t xml:space="preserve">Page in Document </t>
  </si>
  <si>
    <t>Figure Title</t>
  </si>
  <si>
    <t>Worksheet location</t>
  </si>
  <si>
    <t>IV.D</t>
  </si>
  <si>
    <t>78 Years</t>
  </si>
  <si>
    <t>50 Years</t>
  </si>
  <si>
    <t>35 Years</t>
  </si>
  <si>
    <t>9-82</t>
  </si>
  <si>
    <t>9-83</t>
  </si>
  <si>
    <t>9-84</t>
  </si>
  <si>
    <t>9-85</t>
  </si>
  <si>
    <t>9A-142</t>
  </si>
  <si>
    <t>9A-143</t>
  </si>
  <si>
    <t>9A-144</t>
  </si>
  <si>
    <t>9A-145</t>
  </si>
  <si>
    <t>The Province of Manitoba Perspective of Probability Distributions of the Selected Plans having Higher Costs than the All Gas Plan after 78 years – Millions of 2014 Present Value Dollars</t>
  </si>
  <si>
    <t>The Province of Manitoba Perspective of Probability Distributions of the Selected Plans having Higher Costs than the All Gas Plan after 50 years – Millions of 2014 Present Value Dollars</t>
  </si>
  <si>
    <t>The Province of Manitoba Perspective of Probability Distributions of the Selected Plans having Higher Costs than the All Gas Plan after 35 years – Millions of 2014 Present Value Dollars</t>
  </si>
  <si>
    <t>The Province of Manitoba Perspective of Probability Distributions of the Selected Plans having Higher Costs than the All Gas Plan after 20 years – Millions of 2014 Present Value Dollars</t>
  </si>
  <si>
    <t>20 Years</t>
  </si>
  <si>
    <t>"21- Probability Distribs, Province of Manitoba Perspective.xlsx"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</si>
</sst>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9"/>
      <name val="Courier New"/>
      <family val="3"/>
    </font>
    <font>
      <b/>
      <sz val="10"/>
      <color rgb="FF3F3F3F"/>
      <name val="Arial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0"/>
      <color theme="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2" borderId="1" applyNumberFormat="0" applyAlignment="0" applyProtection="0"/>
    <xf numFmtId="0" fontId="1" fillId="0" borderId="0"/>
    <xf numFmtId="0" fontId="1" fillId="0" borderId="0"/>
    <xf numFmtId="0" fontId="4" fillId="0" borderId="0"/>
    <xf numFmtId="0" fontId="4" fillId="0" borderId="0"/>
    <xf numFmtId="0" fontId="5" fillId="3" borderId="2" applyNumberFormat="0" applyAlignment="0" applyProtection="0"/>
  </cellStyleXfs>
  <cellXfs count="79">
    <xf numFmtId="0" fontId="0" fillId="0" borderId="0" xfId="0"/>
    <xf numFmtId="1" fontId="2" fillId="0" borderId="6" xfId="1" applyNumberFormat="1" applyBorder="1" applyAlignment="1">
      <alignment horizontal="center" vertical="center"/>
    </xf>
    <xf numFmtId="10" fontId="0" fillId="0" borderId="7" xfId="2" applyNumberFormat="1" applyFont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4" xfId="1" applyBorder="1" applyAlignment="1">
      <alignment horizontal="center" vertical="center"/>
    </xf>
    <xf numFmtId="0" fontId="6" fillId="5" borderId="14" xfId="1" applyFont="1" applyFill="1" applyBorder="1"/>
    <xf numFmtId="0" fontId="7" fillId="5" borderId="15" xfId="0" applyFont="1" applyFill="1" applyBorder="1"/>
    <xf numFmtId="0" fontId="7" fillId="5" borderId="16" xfId="0" applyFont="1" applyFill="1" applyBorder="1"/>
    <xf numFmtId="0" fontId="8" fillId="6" borderId="3" xfId="0" applyFont="1" applyFill="1" applyBorder="1"/>
    <xf numFmtId="0" fontId="8" fillId="6" borderId="10" xfId="0" applyFont="1" applyFill="1" applyBorder="1"/>
    <xf numFmtId="0" fontId="9" fillId="4" borderId="3" xfId="1" applyFont="1" applyFill="1" applyBorder="1" applyAlignment="1">
      <alignment wrapText="1"/>
    </xf>
    <xf numFmtId="0" fontId="9" fillId="4" borderId="10" xfId="1" applyFont="1" applyFill="1" applyBorder="1" applyAlignment="1">
      <alignment wrapText="1"/>
    </xf>
    <xf numFmtId="0" fontId="7" fillId="5" borderId="9" xfId="1" applyFont="1" applyFill="1" applyBorder="1"/>
    <xf numFmtId="0" fontId="7" fillId="5" borderId="3" xfId="1" applyFont="1" applyFill="1" applyBorder="1"/>
    <xf numFmtId="1" fontId="7" fillId="5" borderId="4" xfId="0" applyNumberFormat="1" applyFont="1" applyFill="1" applyBorder="1"/>
    <xf numFmtId="1" fontId="7" fillId="5" borderId="3" xfId="0" applyNumberFormat="1" applyFont="1" applyFill="1" applyBorder="1"/>
    <xf numFmtId="1" fontId="7" fillId="5" borderId="10" xfId="1" applyNumberFormat="1" applyFont="1" applyFill="1" applyBorder="1"/>
    <xf numFmtId="0" fontId="7" fillId="5" borderId="11" xfId="1" applyFont="1" applyFill="1" applyBorder="1"/>
    <xf numFmtId="0" fontId="7" fillId="5" borderId="12" xfId="1" applyFont="1" applyFill="1" applyBorder="1"/>
    <xf numFmtId="1" fontId="7" fillId="5" borderId="17" xfId="0" applyNumberFormat="1" applyFont="1" applyFill="1" applyBorder="1"/>
    <xf numFmtId="1" fontId="7" fillId="5" borderId="12" xfId="0" applyNumberFormat="1" applyFont="1" applyFill="1" applyBorder="1"/>
    <xf numFmtId="1" fontId="7" fillId="5" borderId="13" xfId="1" applyNumberFormat="1" applyFont="1" applyFill="1" applyBorder="1"/>
    <xf numFmtId="0" fontId="11" fillId="6" borderId="3" xfId="0" applyFont="1" applyFill="1" applyBorder="1"/>
    <xf numFmtId="0" fontId="11" fillId="6" borderId="10" xfId="0" applyFont="1" applyFill="1" applyBorder="1"/>
    <xf numFmtId="0" fontId="7" fillId="4" borderId="3" xfId="1" applyFont="1" applyFill="1" applyBorder="1" applyAlignment="1">
      <alignment wrapText="1"/>
    </xf>
    <xf numFmtId="0" fontId="7" fillId="4" borderId="10" xfId="1" applyFont="1" applyFill="1" applyBorder="1" applyAlignment="1">
      <alignment wrapText="1"/>
    </xf>
    <xf numFmtId="0" fontId="0" fillId="0" borderId="3" xfId="0" applyBorder="1"/>
    <xf numFmtId="0" fontId="0" fillId="0" borderId="21" xfId="0" applyBorder="1"/>
    <xf numFmtId="0" fontId="0" fillId="0" borderId="22" xfId="0" applyBorder="1"/>
    <xf numFmtId="0" fontId="0" fillId="0" borderId="7" xfId="0" applyBorder="1"/>
    <xf numFmtId="0" fontId="0" fillId="0" borderId="8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6" xfId="0" applyBorder="1"/>
    <xf numFmtId="0" fontId="0" fillId="0" borderId="26" xfId="0" applyBorder="1"/>
    <xf numFmtId="1" fontId="0" fillId="0" borderId="21" xfId="0" applyNumberFormat="1" applyBorder="1"/>
    <xf numFmtId="9" fontId="0" fillId="0" borderId="22" xfId="0" applyNumberFormat="1" applyBorder="1"/>
    <xf numFmtId="1" fontId="0" fillId="0" borderId="7" xfId="0" applyNumberFormat="1" applyBorder="1"/>
    <xf numFmtId="9" fontId="0" fillId="0" borderId="8" xfId="0" applyNumberFormat="1" applyBorder="1"/>
    <xf numFmtId="1" fontId="0" fillId="0" borderId="23" xfId="0" applyNumberFormat="1" applyBorder="1"/>
    <xf numFmtId="9" fontId="0" fillId="0" borderId="24" xfId="0" applyNumberFormat="1" applyBorder="1"/>
    <xf numFmtId="10" fontId="0" fillId="0" borderId="25" xfId="0" applyNumberFormat="1" applyBorder="1"/>
    <xf numFmtId="10" fontId="0" fillId="0" borderId="6" xfId="0" applyNumberFormat="1" applyBorder="1"/>
    <xf numFmtId="10" fontId="0" fillId="0" borderId="26" xfId="0" applyNumberFormat="1" applyBorder="1"/>
    <xf numFmtId="1" fontId="2" fillId="0" borderId="26" xfId="1" applyNumberFormat="1" applyBorder="1" applyAlignment="1">
      <alignment horizontal="center" vertical="center"/>
    </xf>
    <xf numFmtId="10" fontId="0" fillId="0" borderId="23" xfId="2" applyNumberFormat="1" applyFont="1" applyBorder="1" applyAlignment="1">
      <alignment horizontal="center" vertical="center"/>
    </xf>
    <xf numFmtId="9" fontId="0" fillId="0" borderId="25" xfId="2" applyNumberFormat="1" applyFont="1" applyBorder="1" applyAlignment="1">
      <alignment horizontal="center" vertical="center"/>
    </xf>
    <xf numFmtId="9" fontId="0" fillId="0" borderId="6" xfId="2" applyNumberFormat="1" applyFont="1" applyBorder="1" applyAlignment="1">
      <alignment horizontal="center" vertical="center"/>
    </xf>
    <xf numFmtId="9" fontId="0" fillId="0" borderId="26" xfId="2" applyNumberFormat="1" applyFont="1" applyBorder="1" applyAlignment="1">
      <alignment horizontal="center" vertical="center"/>
    </xf>
    <xf numFmtId="0" fontId="2" fillId="0" borderId="7" xfId="1" applyBorder="1" applyAlignment="1"/>
    <xf numFmtId="0" fontId="2" fillId="0" borderId="0" xfId="1" applyBorder="1" applyAlignment="1"/>
    <xf numFmtId="0" fontId="12" fillId="8" borderId="3" xfId="0" applyFont="1" applyFill="1" applyBorder="1" applyAlignment="1">
      <alignment horizontal="center"/>
    </xf>
    <xf numFmtId="2" fontId="0" fillId="0" borderId="3" xfId="0" quotePrefix="1" applyNumberFormat="1" applyFill="1" applyBorder="1"/>
    <xf numFmtId="0" fontId="0" fillId="0" borderId="3" xfId="0" applyBorder="1" applyAlignment="1">
      <alignment wrapText="1"/>
    </xf>
    <xf numFmtId="0" fontId="0" fillId="0" borderId="3" xfId="0" quotePrefix="1" applyBorder="1"/>
    <xf numFmtId="0" fontId="12" fillId="8" borderId="21" xfId="0" applyFont="1" applyFill="1" applyBorder="1" applyAlignment="1">
      <alignment horizontal="center"/>
    </xf>
    <xf numFmtId="0" fontId="12" fillId="8" borderId="28" xfId="0" applyFont="1" applyFill="1" applyBorder="1" applyAlignment="1">
      <alignment horizontal="center"/>
    </xf>
    <xf numFmtId="0" fontId="12" fillId="8" borderId="22" xfId="0" applyFont="1" applyFill="1" applyBorder="1" applyAlignment="1">
      <alignment horizontal="center"/>
    </xf>
    <xf numFmtId="0" fontId="12" fillId="8" borderId="25" xfId="0" applyFont="1" applyFill="1" applyBorder="1" applyAlignment="1">
      <alignment horizontal="center" wrapText="1"/>
    </xf>
    <xf numFmtId="0" fontId="12" fillId="8" borderId="26" xfId="0" applyFont="1" applyFill="1" applyBorder="1" applyAlignment="1">
      <alignment horizontal="center" wrapText="1"/>
    </xf>
    <xf numFmtId="0" fontId="0" fillId="7" borderId="3" xfId="0" applyFill="1" applyBorder="1" applyAlignment="1">
      <alignment horizontal="center" wrapText="1"/>
    </xf>
    <xf numFmtId="0" fontId="3" fillId="2" borderId="4" xfId="5" applyBorder="1" applyAlignment="1" applyProtection="1">
      <alignment horizontal="center"/>
      <protection locked="0"/>
    </xf>
    <xf numFmtId="0" fontId="3" fillId="2" borderId="27" xfId="5" applyBorder="1" applyAlignment="1" applyProtection="1">
      <alignment horizontal="center"/>
      <protection locked="0"/>
    </xf>
    <xf numFmtId="0" fontId="3" fillId="2" borderId="5" xfId="5" applyBorder="1" applyAlignment="1" applyProtection="1">
      <alignment horizontal="center"/>
      <protection locked="0"/>
    </xf>
    <xf numFmtId="0" fontId="8" fillId="6" borderId="9" xfId="1" applyFont="1" applyFill="1" applyBorder="1" applyAlignment="1">
      <alignment horizontal="left"/>
    </xf>
    <xf numFmtId="0" fontId="8" fillId="6" borderId="3" xfId="1" applyFont="1" applyFill="1" applyBorder="1" applyAlignment="1">
      <alignment horizontal="left"/>
    </xf>
    <xf numFmtId="0" fontId="6" fillId="5" borderId="18" xfId="1" applyFont="1" applyFill="1" applyBorder="1" applyAlignment="1">
      <alignment horizontal="center"/>
    </xf>
    <xf numFmtId="0" fontId="6" fillId="5" borderId="19" xfId="1" applyFont="1" applyFill="1" applyBorder="1" applyAlignment="1">
      <alignment horizontal="center"/>
    </xf>
    <xf numFmtId="0" fontId="6" fillId="5" borderId="20" xfId="1" applyFont="1" applyFill="1" applyBorder="1" applyAlignment="1">
      <alignment horizontal="center"/>
    </xf>
    <xf numFmtId="0" fontId="10" fillId="5" borderId="18" xfId="1" applyFont="1" applyFill="1" applyBorder="1" applyAlignment="1">
      <alignment horizontal="center"/>
    </xf>
    <xf numFmtId="0" fontId="10" fillId="5" borderId="19" xfId="1" applyFont="1" applyFill="1" applyBorder="1" applyAlignment="1">
      <alignment horizontal="center"/>
    </xf>
    <xf numFmtId="0" fontId="10" fillId="5" borderId="20" xfId="1" applyFont="1" applyFill="1" applyBorder="1" applyAlignment="1">
      <alignment horizontal="center"/>
    </xf>
    <xf numFmtId="0" fontId="7" fillId="4" borderId="9" xfId="1" applyFont="1" applyFill="1" applyBorder="1" applyAlignment="1">
      <alignment horizontal="left" vertical="center" wrapText="1"/>
    </xf>
    <xf numFmtId="0" fontId="7" fillId="4" borderId="3" xfId="1" applyFont="1" applyFill="1" applyBorder="1" applyAlignment="1">
      <alignment horizontal="left" vertical="center" wrapText="1"/>
    </xf>
    <xf numFmtId="0" fontId="9" fillId="4" borderId="9" xfId="1" applyFont="1" applyFill="1" applyBorder="1" applyAlignment="1">
      <alignment horizontal="left" vertical="center" wrapText="1"/>
    </xf>
    <xf numFmtId="0" fontId="9" fillId="4" borderId="3" xfId="1" applyFont="1" applyFill="1" applyBorder="1" applyAlignment="1">
      <alignment horizontal="left" vertical="center" wrapText="1"/>
    </xf>
    <xf numFmtId="0" fontId="11" fillId="6" borderId="9" xfId="1" applyFont="1" applyFill="1" applyBorder="1" applyAlignment="1">
      <alignment horizontal="left"/>
    </xf>
    <xf numFmtId="0" fontId="11" fillId="6" borderId="3" xfId="1" applyFont="1" applyFill="1" applyBorder="1" applyAlignment="1">
      <alignment horizontal="left"/>
    </xf>
  </cellXfs>
  <cellStyles count="11">
    <cellStyle name="Comma 2" xfId="3"/>
    <cellStyle name="Comma 3" xfId="4"/>
    <cellStyle name="Input 2" xfId="5"/>
    <cellStyle name="Normal" xfId="0" builtinId="0"/>
    <cellStyle name="Normal 2" xfId="1"/>
    <cellStyle name="Normal 3" xfId="6"/>
    <cellStyle name="Normal 4" xfId="7"/>
    <cellStyle name="Normal 8" xfId="8"/>
    <cellStyle name="Normal 9" xfId="9"/>
    <cellStyle name="Output 2" xfId="10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theme" Target="theme/theme1.xml"/><Relationship Id="rId3" Type="http://schemas.openxmlformats.org/officeDocument/2006/relationships/chartsheet" Target="chartsheets/sheet1.xml"/><Relationship Id="rId7" Type="http://schemas.openxmlformats.org/officeDocument/2006/relationships/worksheet" Target="worksheets/sheet3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6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5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.xml"/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9.xml"/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5146451820821543E-2"/>
          <c:y val="2.0416257698003138E-2"/>
          <c:w val="0.87997933475330836"/>
          <c:h val="0.77663113335425937"/>
        </c:manualLayout>
      </c:layout>
      <c:scatterChart>
        <c:scatterStyle val="lineMarker"/>
        <c:varyColors val="0"/>
        <c:ser>
          <c:idx val="0"/>
          <c:order val="0"/>
          <c:tx>
            <c:strRef>
              <c:f>'20 Year Data'!$J$2</c:f>
              <c:strCache>
                <c:ptCount val="1"/>
                <c:pt idx="0">
                  <c:v>14- K19/C25/750MW (WPS Sale &amp;Inv)</c:v>
                </c:pt>
              </c:strCache>
            </c:strRef>
          </c:tx>
          <c:spPr>
            <a:ln>
              <a:solidFill>
                <a:srgbClr val="6E9FD0"/>
              </a:solidFill>
            </a:ln>
          </c:spPr>
          <c:marker>
            <c:symbol val="none"/>
          </c:marker>
          <c:xVal>
            <c:numRef>
              <c:f>'20 Year Data'!$J$4:$J$30</c:f>
              <c:numCache>
                <c:formatCode>0</c:formatCode>
                <c:ptCount val="27"/>
                <c:pt idx="0">
                  <c:v>-5033.8029020175682</c:v>
                </c:pt>
                <c:pt idx="1">
                  <c:v>-4983.62108499037</c:v>
                </c:pt>
                <c:pt idx="2">
                  <c:v>-4900.8214927806093</c:v>
                </c:pt>
                <c:pt idx="3">
                  <c:v>-4319.5414988959965</c:v>
                </c:pt>
                <c:pt idx="4">
                  <c:v>-4297.8455595661972</c:v>
                </c:pt>
                <c:pt idx="5">
                  <c:v>-4231.7157317238534</c:v>
                </c:pt>
                <c:pt idx="6">
                  <c:v>-4140.9876369387239</c:v>
                </c:pt>
                <c:pt idx="7">
                  <c:v>-4125.637673168626</c:v>
                </c:pt>
                <c:pt idx="8">
                  <c:v>-3743.8396417080567</c:v>
                </c:pt>
                <c:pt idx="9">
                  <c:v>-3662.4408953796146</c:v>
                </c:pt>
                <c:pt idx="10">
                  <c:v>-3653.8506635206122</c:v>
                </c:pt>
                <c:pt idx="11">
                  <c:v>-3583.5841564446268</c:v>
                </c:pt>
                <c:pt idx="12">
                  <c:v>-3534.4595712194059</c:v>
                </c:pt>
                <c:pt idx="13">
                  <c:v>-3400.6137956054426</c:v>
                </c:pt>
                <c:pt idx="14">
                  <c:v>-3389.0822836722054</c:v>
                </c:pt>
                <c:pt idx="15">
                  <c:v>-3352.4491673144726</c:v>
                </c:pt>
                <c:pt idx="16">
                  <c:v>-3029.5782385864868</c:v>
                </c:pt>
                <c:pt idx="17">
                  <c:v>-2917.8933210692421</c:v>
                </c:pt>
                <c:pt idx="18">
                  <c:v>-2891.9312506803467</c:v>
                </c:pt>
                <c:pt idx="19">
                  <c:v>-2819.8074473279667</c:v>
                </c:pt>
                <c:pt idx="20">
                  <c:v>-2675.6462088862245</c:v>
                </c:pt>
                <c:pt idx="21">
                  <c:v>-2600.5438140479546</c:v>
                </c:pt>
                <c:pt idx="22">
                  <c:v>-2363.8874032111021</c:v>
                </c:pt>
                <c:pt idx="23">
                  <c:v>-2121.880732563428</c:v>
                </c:pt>
                <c:pt idx="24">
                  <c:v>-2116.7474310683619</c:v>
                </c:pt>
                <c:pt idx="25">
                  <c:v>-2031.2689777037162</c:v>
                </c:pt>
                <c:pt idx="26">
                  <c:v>-1525.569329119141</c:v>
                </c:pt>
              </c:numCache>
            </c:numRef>
          </c:xVal>
          <c:yVal>
            <c:numRef>
              <c:f>'20 Year Data'!$L$4:$L$30</c:f>
              <c:numCache>
                <c:formatCode>0%</c:formatCode>
                <c:ptCount val="27"/>
                <c:pt idx="0">
                  <c:v>1.575E-2</c:v>
                </c:pt>
                <c:pt idx="1">
                  <c:v>5.3999999999999999E-2</c:v>
                </c:pt>
                <c:pt idx="2">
                  <c:v>8.3250000000000005E-2</c:v>
                </c:pt>
                <c:pt idx="3">
                  <c:v>0.11887499999999999</c:v>
                </c:pt>
                <c:pt idx="4">
                  <c:v>0.17399999999999999</c:v>
                </c:pt>
                <c:pt idx="5">
                  <c:v>0.23774999999999999</c:v>
                </c:pt>
                <c:pt idx="6">
                  <c:v>0.3165</c:v>
                </c:pt>
                <c:pt idx="7">
                  <c:v>0.36899999999999999</c:v>
                </c:pt>
                <c:pt idx="8">
                  <c:v>0.39075000000000004</c:v>
                </c:pt>
                <c:pt idx="9">
                  <c:v>0.41625000000000006</c:v>
                </c:pt>
                <c:pt idx="10">
                  <c:v>0.43912500000000004</c:v>
                </c:pt>
                <c:pt idx="11">
                  <c:v>0.49512500000000004</c:v>
                </c:pt>
                <c:pt idx="12">
                  <c:v>0.54774999999999996</c:v>
                </c:pt>
                <c:pt idx="13">
                  <c:v>0.56462500000000004</c:v>
                </c:pt>
                <c:pt idx="14">
                  <c:v>0.64575000000000005</c:v>
                </c:pt>
                <c:pt idx="15">
                  <c:v>0.72575000000000012</c:v>
                </c:pt>
                <c:pt idx="16">
                  <c:v>0.75625000000000009</c:v>
                </c:pt>
                <c:pt idx="17">
                  <c:v>0.78862500000000013</c:v>
                </c:pt>
                <c:pt idx="18">
                  <c:v>0.80512500000000009</c:v>
                </c:pt>
                <c:pt idx="19">
                  <c:v>0.83600000000000008</c:v>
                </c:pt>
                <c:pt idx="20">
                  <c:v>0.88412500000000016</c:v>
                </c:pt>
                <c:pt idx="21">
                  <c:v>0.92350000000000021</c:v>
                </c:pt>
                <c:pt idx="22">
                  <c:v>0.94750000000000012</c:v>
                </c:pt>
                <c:pt idx="23">
                  <c:v>0.96100000000000008</c:v>
                </c:pt>
                <c:pt idx="24">
                  <c:v>0.97487500000000005</c:v>
                </c:pt>
                <c:pt idx="25">
                  <c:v>0.98799999999999999</c:v>
                </c:pt>
                <c:pt idx="26">
                  <c:v>0.99775000000000003</c:v>
                </c:pt>
              </c:numCache>
            </c:numRef>
          </c:yVal>
          <c:smooth val="0"/>
        </c:ser>
        <c:ser>
          <c:idx val="2"/>
          <c:order val="1"/>
          <c:tx>
            <c:v>All Gas (LCA Base Case)</c:v>
          </c:tx>
          <c:spPr>
            <a:ln>
              <a:solidFill>
                <a:srgbClr val="990033"/>
              </a:solidFill>
              <a:prstDash val="sysDot"/>
            </a:ln>
          </c:spPr>
          <c:marker>
            <c:symbol val="none"/>
          </c:marker>
          <c:xVal>
            <c:numRef>
              <c:f>'20 Year Data'!$M$4:$M$30</c:f>
              <c:numCache>
                <c:formatCode>0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xVal>
          <c:yVal>
            <c:numRef>
              <c:f>'20 Year Data'!$O$4:$O$30</c:f>
              <c:numCache>
                <c:formatCode>0%</c:formatCode>
                <c:ptCount val="27"/>
                <c:pt idx="0">
                  <c:v>6.7499999999999999E-3</c:v>
                </c:pt>
                <c:pt idx="1">
                  <c:v>4.4549999999999999E-2</c:v>
                </c:pt>
                <c:pt idx="2">
                  <c:v>8.2350000000000007E-2</c:v>
                </c:pt>
                <c:pt idx="3">
                  <c:v>0.12015000000000001</c:v>
                </c:pt>
                <c:pt idx="4">
                  <c:v>0.15795000000000001</c:v>
                </c:pt>
                <c:pt idx="5">
                  <c:v>0.19575000000000001</c:v>
                </c:pt>
                <c:pt idx="6">
                  <c:v>0.23355000000000001</c:v>
                </c:pt>
                <c:pt idx="7">
                  <c:v>0.27134999999999998</c:v>
                </c:pt>
                <c:pt idx="8">
                  <c:v>0.30914999999999998</c:v>
                </c:pt>
                <c:pt idx="9">
                  <c:v>0.34694999999999998</c:v>
                </c:pt>
                <c:pt idx="10">
                  <c:v>0.38474999999999998</c:v>
                </c:pt>
                <c:pt idx="11">
                  <c:v>0.42254999999999998</c:v>
                </c:pt>
                <c:pt idx="12">
                  <c:v>0.46034999999999998</c:v>
                </c:pt>
                <c:pt idx="13">
                  <c:v>0.49814999999999998</c:v>
                </c:pt>
                <c:pt idx="14">
                  <c:v>0.53594999999999993</c:v>
                </c:pt>
                <c:pt idx="15">
                  <c:v>0.57374999999999998</c:v>
                </c:pt>
                <c:pt idx="16">
                  <c:v>0.61155000000000004</c:v>
                </c:pt>
                <c:pt idx="17">
                  <c:v>0.64935000000000009</c:v>
                </c:pt>
                <c:pt idx="18">
                  <c:v>0.68715000000000015</c:v>
                </c:pt>
                <c:pt idx="19">
                  <c:v>0.72495000000000021</c:v>
                </c:pt>
                <c:pt idx="20">
                  <c:v>0.76275000000000026</c:v>
                </c:pt>
                <c:pt idx="21">
                  <c:v>0.80055000000000032</c:v>
                </c:pt>
                <c:pt idx="22">
                  <c:v>0.83835000000000037</c:v>
                </c:pt>
                <c:pt idx="23">
                  <c:v>0.87615000000000043</c:v>
                </c:pt>
                <c:pt idx="24">
                  <c:v>0.91395000000000048</c:v>
                </c:pt>
                <c:pt idx="25">
                  <c:v>0.95175000000000054</c:v>
                </c:pt>
                <c:pt idx="26">
                  <c:v>0.9895500000000006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'20 Year Data'!$A$2</c:f>
              <c:strCache>
                <c:ptCount val="1"/>
                <c:pt idx="0">
                  <c:v>4- K19/Gas24/250MW</c:v>
                </c:pt>
              </c:strCache>
            </c:strRef>
          </c:tx>
          <c:spPr>
            <a:ln>
              <a:solidFill>
                <a:srgbClr val="BFBFBF"/>
              </a:solidFill>
            </a:ln>
          </c:spPr>
          <c:marker>
            <c:symbol val="none"/>
          </c:marker>
          <c:xVal>
            <c:numRef>
              <c:f>'20 Year Data'!$A$4:$A$30</c:f>
              <c:numCache>
                <c:formatCode>General</c:formatCode>
                <c:ptCount val="27"/>
                <c:pt idx="0">
                  <c:v>-1814.8460446862459</c:v>
                </c:pt>
                <c:pt idx="1">
                  <c:v>-1671.6953279134832</c:v>
                </c:pt>
                <c:pt idx="2">
                  <c:v>-1475.4406069214251</c:v>
                </c:pt>
                <c:pt idx="3">
                  <c:v>-1453.9477835121515</c:v>
                </c:pt>
                <c:pt idx="4">
                  <c:v>-1397.4923531899894</c:v>
                </c:pt>
                <c:pt idx="5">
                  <c:v>-1308.3980922666829</c:v>
                </c:pt>
                <c:pt idx="6">
                  <c:v>-1223.553848836134</c:v>
                </c:pt>
                <c:pt idx="7">
                  <c:v>-1192.7374161202472</c:v>
                </c:pt>
                <c:pt idx="8">
                  <c:v>-1106.2959322076301</c:v>
                </c:pt>
                <c:pt idx="9">
                  <c:v>-1076.8259961035242</c:v>
                </c:pt>
                <c:pt idx="10">
                  <c:v>-1036.5940920158948</c:v>
                </c:pt>
                <c:pt idx="11">
                  <c:v>-983.22254229013424</c:v>
                </c:pt>
                <c:pt idx="12">
                  <c:v>-871.44045339171566</c:v>
                </c:pt>
                <c:pt idx="13">
                  <c:v>-829.44018047344696</c:v>
                </c:pt>
                <c:pt idx="14">
                  <c:v>-806.20015733987771</c:v>
                </c:pt>
                <c:pt idx="15">
                  <c:v>-715.4714043079166</c:v>
                </c:pt>
                <c:pt idx="16">
                  <c:v>-695.92868855272832</c:v>
                </c:pt>
                <c:pt idx="17">
                  <c:v>-622.32428111603974</c:v>
                </c:pt>
                <c:pt idx="18">
                  <c:v>-597.86808431028817</c:v>
                </c:pt>
                <c:pt idx="19">
                  <c:v>-391.93034644002205</c:v>
                </c:pt>
                <c:pt idx="20">
                  <c:v>-352.17416866111671</c:v>
                </c:pt>
                <c:pt idx="21">
                  <c:v>-351.12961984294748</c:v>
                </c:pt>
                <c:pt idx="22">
                  <c:v>-333.28214458426078</c:v>
                </c:pt>
                <c:pt idx="23">
                  <c:v>-131.84198941703676</c:v>
                </c:pt>
                <c:pt idx="24">
                  <c:v>-120.60207249795849</c:v>
                </c:pt>
                <c:pt idx="25">
                  <c:v>35.86253012953398</c:v>
                </c:pt>
                <c:pt idx="26">
                  <c:v>270.71800894544845</c:v>
                </c:pt>
              </c:numCache>
            </c:numRef>
          </c:xVal>
          <c:yVal>
            <c:numRef>
              <c:f>'20 Year Data'!$C$4:$C$30</c:f>
              <c:numCache>
                <c:formatCode>General</c:formatCode>
                <c:ptCount val="27"/>
                <c:pt idx="0">
                  <c:v>1.575E-2</c:v>
                </c:pt>
                <c:pt idx="1">
                  <c:v>5.3999999999999999E-2</c:v>
                </c:pt>
                <c:pt idx="2">
                  <c:v>8.3250000000000005E-2</c:v>
                </c:pt>
                <c:pt idx="3">
                  <c:v>0.11624999999999999</c:v>
                </c:pt>
                <c:pt idx="4">
                  <c:v>0.171375</c:v>
                </c:pt>
                <c:pt idx="5">
                  <c:v>0.23774999999999999</c:v>
                </c:pt>
                <c:pt idx="6">
                  <c:v>0.28575</c:v>
                </c:pt>
                <c:pt idx="7">
                  <c:v>0.33750000000000002</c:v>
                </c:pt>
                <c:pt idx="8">
                  <c:v>0.39</c:v>
                </c:pt>
                <c:pt idx="9">
                  <c:v>0.41625000000000006</c:v>
                </c:pt>
                <c:pt idx="10">
                  <c:v>0.479375</c:v>
                </c:pt>
                <c:pt idx="11">
                  <c:v>0.53537500000000005</c:v>
                </c:pt>
                <c:pt idx="12">
                  <c:v>0.54775000000000007</c:v>
                </c:pt>
                <c:pt idx="13">
                  <c:v>0.62100000000000011</c:v>
                </c:pt>
                <c:pt idx="14">
                  <c:v>0.70900000000000007</c:v>
                </c:pt>
                <c:pt idx="15">
                  <c:v>0.73950000000000005</c:v>
                </c:pt>
                <c:pt idx="16">
                  <c:v>0.76312500000000005</c:v>
                </c:pt>
                <c:pt idx="17">
                  <c:v>0.78862500000000013</c:v>
                </c:pt>
                <c:pt idx="18">
                  <c:v>0.82925000000000004</c:v>
                </c:pt>
                <c:pt idx="19">
                  <c:v>0.8620000000000001</c:v>
                </c:pt>
                <c:pt idx="20">
                  <c:v>0.88600000000000012</c:v>
                </c:pt>
                <c:pt idx="21">
                  <c:v>0.92537500000000006</c:v>
                </c:pt>
                <c:pt idx="22">
                  <c:v>0.94937500000000008</c:v>
                </c:pt>
                <c:pt idx="23">
                  <c:v>0.96100000000000008</c:v>
                </c:pt>
                <c:pt idx="24">
                  <c:v>0.97675000000000001</c:v>
                </c:pt>
                <c:pt idx="25">
                  <c:v>0.98987500000000006</c:v>
                </c:pt>
                <c:pt idx="26">
                  <c:v>0.99775000000000003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'20 Year Data'!$D$2</c:f>
              <c:strCache>
                <c:ptCount val="1"/>
                <c:pt idx="0">
                  <c:v>5- K19/Gas25/750MW (WPS Sale &amp; Inv)</c:v>
                </c:pt>
              </c:strCache>
            </c:strRef>
          </c:tx>
          <c:marker>
            <c:symbol val="none"/>
          </c:marker>
          <c:xVal>
            <c:numRef>
              <c:f>'20 Year Data'!$D$4:$D$30</c:f>
              <c:numCache>
                <c:formatCode>General</c:formatCode>
                <c:ptCount val="27"/>
                <c:pt idx="0">
                  <c:v>-1979.4661455028845</c:v>
                </c:pt>
                <c:pt idx="1">
                  <c:v>-1821.0335579310813</c:v>
                </c:pt>
                <c:pt idx="2">
                  <c:v>-1701.0801409371543</c:v>
                </c:pt>
                <c:pt idx="3">
                  <c:v>-1598.8196918579008</c:v>
                </c:pt>
                <c:pt idx="4">
                  <c:v>-1526.8664914288001</c:v>
                </c:pt>
                <c:pt idx="5">
                  <c:v>-1500.2230034049533</c:v>
                </c:pt>
                <c:pt idx="6">
                  <c:v>-1458.309512166667</c:v>
                </c:pt>
                <c:pt idx="7">
                  <c:v>-1361.1780518054786</c:v>
                </c:pt>
                <c:pt idx="8">
                  <c:v>-1248.4804868630692</c:v>
                </c:pt>
                <c:pt idx="9">
                  <c:v>-1232.070780547846</c:v>
                </c:pt>
                <c:pt idx="10">
                  <c:v>-1218.347260898177</c:v>
                </c:pt>
                <c:pt idx="11">
                  <c:v>-1126.306034012646</c:v>
                </c:pt>
                <c:pt idx="12">
                  <c:v>-1061.5413730205589</c:v>
                </c:pt>
                <c:pt idx="13">
                  <c:v>-1040.3674972793485</c:v>
                </c:pt>
                <c:pt idx="14">
                  <c:v>-1005.7098580925814</c:v>
                </c:pt>
                <c:pt idx="15">
                  <c:v>-981.43312512434318</c:v>
                </c:pt>
                <c:pt idx="16">
                  <c:v>-953.68477598211575</c:v>
                </c:pt>
                <c:pt idx="17">
                  <c:v>-876.20043392415164</c:v>
                </c:pt>
                <c:pt idx="18">
                  <c:v>-818.26362059721646</c:v>
                </c:pt>
                <c:pt idx="19">
                  <c:v>-758.49175477257313</c:v>
                </c:pt>
                <c:pt idx="20">
                  <c:v>-740.73081849442917</c:v>
                </c:pt>
                <c:pt idx="21">
                  <c:v>-710.91414721162823</c:v>
                </c:pt>
                <c:pt idx="22">
                  <c:v>-539.14091858104189</c:v>
                </c:pt>
                <c:pt idx="23">
                  <c:v>-458.85507598765366</c:v>
                </c:pt>
                <c:pt idx="24">
                  <c:v>-403.68677607889617</c:v>
                </c:pt>
                <c:pt idx="25">
                  <c:v>-250.76252645898103</c:v>
                </c:pt>
                <c:pt idx="26">
                  <c:v>-95.644362663466836</c:v>
                </c:pt>
              </c:numCache>
            </c:numRef>
          </c:xVal>
          <c:yVal>
            <c:numRef>
              <c:f>'20 Year Data'!$F$4:$F$30</c:f>
              <c:numCache>
                <c:formatCode>General</c:formatCode>
                <c:ptCount val="27"/>
                <c:pt idx="0">
                  <c:v>1.575E-2</c:v>
                </c:pt>
                <c:pt idx="1">
                  <c:v>5.3999999999999999E-2</c:v>
                </c:pt>
                <c:pt idx="2">
                  <c:v>0.105375</c:v>
                </c:pt>
                <c:pt idx="3">
                  <c:v>0.14099999999999999</c:v>
                </c:pt>
                <c:pt idx="4">
                  <c:v>0.17399999999999999</c:v>
                </c:pt>
                <c:pt idx="5">
                  <c:v>0.24149999999999999</c:v>
                </c:pt>
                <c:pt idx="6">
                  <c:v>0.29062500000000002</c:v>
                </c:pt>
                <c:pt idx="7">
                  <c:v>0.33599999999999997</c:v>
                </c:pt>
                <c:pt idx="8">
                  <c:v>0.42162500000000003</c:v>
                </c:pt>
                <c:pt idx="9">
                  <c:v>0.48025000000000001</c:v>
                </c:pt>
                <c:pt idx="10">
                  <c:v>0.502</c:v>
                </c:pt>
                <c:pt idx="11">
                  <c:v>0.52449999999999997</c:v>
                </c:pt>
                <c:pt idx="12">
                  <c:v>0.55074999999999996</c:v>
                </c:pt>
                <c:pt idx="13">
                  <c:v>0.63449999999999995</c:v>
                </c:pt>
                <c:pt idx="14">
                  <c:v>0.71637499999999998</c:v>
                </c:pt>
                <c:pt idx="15">
                  <c:v>0.74187499999999995</c:v>
                </c:pt>
                <c:pt idx="16">
                  <c:v>0.77349999999999997</c:v>
                </c:pt>
                <c:pt idx="17">
                  <c:v>0.79612499999999997</c:v>
                </c:pt>
                <c:pt idx="18">
                  <c:v>0.80399999999999994</c:v>
                </c:pt>
                <c:pt idx="19">
                  <c:v>0.82725000000000004</c:v>
                </c:pt>
                <c:pt idx="20">
                  <c:v>0.87349999999999994</c:v>
                </c:pt>
                <c:pt idx="21">
                  <c:v>0.90625</c:v>
                </c:pt>
                <c:pt idx="22">
                  <c:v>0.93212499999999998</c:v>
                </c:pt>
                <c:pt idx="23">
                  <c:v>0.96024999999999994</c:v>
                </c:pt>
                <c:pt idx="24">
                  <c:v>0.97337499999999999</c:v>
                </c:pt>
                <c:pt idx="25">
                  <c:v>0.98724999999999996</c:v>
                </c:pt>
                <c:pt idx="26">
                  <c:v>0.99774999999999991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'20 Year Data'!$G$2</c:f>
              <c:strCache>
                <c:ptCount val="1"/>
                <c:pt idx="0">
                  <c:v>6- K19/Gas31/750MW</c:v>
                </c:pt>
              </c:strCache>
            </c:strRef>
          </c:tx>
          <c:spPr>
            <a:ln>
              <a:solidFill>
                <a:srgbClr val="333399"/>
              </a:solidFill>
            </a:ln>
          </c:spPr>
          <c:marker>
            <c:symbol val="none"/>
          </c:marker>
          <c:xVal>
            <c:numRef>
              <c:f>'20 Year Data'!$G$4:$G$30</c:f>
              <c:numCache>
                <c:formatCode>0</c:formatCode>
                <c:ptCount val="27"/>
                <c:pt idx="0">
                  <c:v>-2161.0866202768034</c:v>
                </c:pt>
                <c:pt idx="1">
                  <c:v>-2034.7748071554438</c:v>
                </c:pt>
                <c:pt idx="2">
                  <c:v>-1865.6299367987672</c:v>
                </c:pt>
                <c:pt idx="3">
                  <c:v>-1761.2919964367868</c:v>
                </c:pt>
                <c:pt idx="4">
                  <c:v>-1663.256516809716</c:v>
                </c:pt>
                <c:pt idx="5">
                  <c:v>-1633.4783915093922</c:v>
                </c:pt>
                <c:pt idx="6">
                  <c:v>-1508.5181444727286</c:v>
                </c:pt>
                <c:pt idx="7">
                  <c:v>-1465.9669155345396</c:v>
                </c:pt>
                <c:pt idx="8">
                  <c:v>-1459.2084865443455</c:v>
                </c:pt>
                <c:pt idx="9">
                  <c:v>-1380.4621339893095</c:v>
                </c:pt>
                <c:pt idx="10">
                  <c:v>-1263.4618929696994</c:v>
                </c:pt>
                <c:pt idx="11">
                  <c:v>-1203.7927898913645</c:v>
                </c:pt>
                <c:pt idx="12">
                  <c:v>-1198.8098706913704</c:v>
                </c:pt>
                <c:pt idx="13">
                  <c:v>-1064.6704998884868</c:v>
                </c:pt>
                <c:pt idx="14">
                  <c:v>-1010.6880410056411</c:v>
                </c:pt>
                <c:pt idx="15">
                  <c:v>-965.01059686136728</c:v>
                </c:pt>
                <c:pt idx="16">
                  <c:v>-931.5952169506088</c:v>
                </c:pt>
                <c:pt idx="17">
                  <c:v>-811.65424236840477</c:v>
                </c:pt>
                <c:pt idx="18">
                  <c:v>-799.01524685135416</c:v>
                </c:pt>
                <c:pt idx="19">
                  <c:v>-585.54040650285094</c:v>
                </c:pt>
                <c:pt idx="20">
                  <c:v>-552.59515127541681</c:v>
                </c:pt>
                <c:pt idx="21">
                  <c:v>-546.24139488729634</c:v>
                </c:pt>
                <c:pt idx="22">
                  <c:v>-530.29880130455695</c:v>
                </c:pt>
                <c:pt idx="23">
                  <c:v>-347.17959059489408</c:v>
                </c:pt>
                <c:pt idx="24">
                  <c:v>-277.28254378447491</c:v>
                </c:pt>
                <c:pt idx="25">
                  <c:v>-146.17370102099449</c:v>
                </c:pt>
                <c:pt idx="26">
                  <c:v>109.24199563198499</c:v>
                </c:pt>
              </c:numCache>
            </c:numRef>
          </c:xVal>
          <c:yVal>
            <c:numRef>
              <c:f>'20 Year Data'!$I$4:$I$30</c:f>
              <c:numCache>
                <c:formatCode>0%</c:formatCode>
                <c:ptCount val="27"/>
                <c:pt idx="0">
                  <c:v>1.575E-2</c:v>
                </c:pt>
                <c:pt idx="1">
                  <c:v>5.3999999999999999E-2</c:v>
                </c:pt>
                <c:pt idx="2">
                  <c:v>8.3250000000000005E-2</c:v>
                </c:pt>
                <c:pt idx="3">
                  <c:v>0.11624999999999999</c:v>
                </c:pt>
                <c:pt idx="4">
                  <c:v>0.171375</c:v>
                </c:pt>
                <c:pt idx="5">
                  <c:v>0.23774999999999999</c:v>
                </c:pt>
                <c:pt idx="6">
                  <c:v>0.28575</c:v>
                </c:pt>
                <c:pt idx="7">
                  <c:v>0.33750000000000002</c:v>
                </c:pt>
                <c:pt idx="8">
                  <c:v>0.39</c:v>
                </c:pt>
                <c:pt idx="9">
                  <c:v>0.41625000000000006</c:v>
                </c:pt>
                <c:pt idx="10">
                  <c:v>0.479375</c:v>
                </c:pt>
                <c:pt idx="11">
                  <c:v>0.53200000000000003</c:v>
                </c:pt>
                <c:pt idx="12">
                  <c:v>0.54437500000000005</c:v>
                </c:pt>
                <c:pt idx="13">
                  <c:v>0.62100000000000011</c:v>
                </c:pt>
                <c:pt idx="14">
                  <c:v>0.70900000000000007</c:v>
                </c:pt>
                <c:pt idx="15">
                  <c:v>0.74062500000000009</c:v>
                </c:pt>
                <c:pt idx="16">
                  <c:v>0.7642500000000001</c:v>
                </c:pt>
                <c:pt idx="17">
                  <c:v>0.80300000000000005</c:v>
                </c:pt>
                <c:pt idx="18">
                  <c:v>0.84362500000000018</c:v>
                </c:pt>
                <c:pt idx="19">
                  <c:v>0.87737500000000013</c:v>
                </c:pt>
                <c:pt idx="20">
                  <c:v>0.90137500000000015</c:v>
                </c:pt>
                <c:pt idx="21">
                  <c:v>0.91000000000000014</c:v>
                </c:pt>
                <c:pt idx="22">
                  <c:v>0.93400000000000016</c:v>
                </c:pt>
                <c:pt idx="23">
                  <c:v>0.96100000000000008</c:v>
                </c:pt>
                <c:pt idx="24">
                  <c:v>0.97675000000000001</c:v>
                </c:pt>
                <c:pt idx="25">
                  <c:v>0.98987500000000006</c:v>
                </c:pt>
                <c:pt idx="26">
                  <c:v>0.99775000000000003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7671808"/>
        <c:axId val="157673728"/>
      </c:scatterChart>
      <c:valAx>
        <c:axId val="157671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Millions of 2014 Present Value Dollars</a:t>
                </a:r>
              </a:p>
            </c:rich>
          </c:tx>
          <c:layout/>
          <c:overlay val="0"/>
        </c:title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57673728"/>
        <c:crosses val="autoZero"/>
        <c:crossBetween val="midCat"/>
      </c:valAx>
      <c:valAx>
        <c:axId val="157673728"/>
        <c:scaling>
          <c:orientation val="minMax"/>
          <c:max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Cumulative Probability- %</a:t>
                </a:r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low"/>
        <c:txPr>
          <a:bodyPr/>
          <a:lstStyle/>
          <a:p>
            <a:pPr>
              <a:defRPr sz="1200"/>
            </a:pPr>
            <a:endParaRPr lang="en-US"/>
          </a:p>
        </c:txPr>
        <c:crossAx val="157671808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9.2838770979402588E-2"/>
          <c:y val="0.87273001468381495"/>
          <c:w val="0.87742506681481924"/>
          <c:h val="0.11512248016983551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068368377029795"/>
          <c:y val="2.6490059899609612E-2"/>
          <c:w val="0.86826004441752469"/>
          <c:h val="0.7705573807810846"/>
        </c:manualLayout>
      </c:layout>
      <c:scatterChart>
        <c:scatterStyle val="lineMarker"/>
        <c:varyColors val="0"/>
        <c:ser>
          <c:idx val="0"/>
          <c:order val="0"/>
          <c:tx>
            <c:strRef>
              <c:f>'35 Year Data'!$J$2</c:f>
              <c:strCache>
                <c:ptCount val="1"/>
                <c:pt idx="0">
                  <c:v>14- K19/C25/750MW (WPS Sale &amp;Inv)</c:v>
                </c:pt>
              </c:strCache>
            </c:strRef>
          </c:tx>
          <c:spPr>
            <a:ln>
              <a:solidFill>
                <a:srgbClr val="6E9FD0"/>
              </a:solidFill>
            </a:ln>
          </c:spPr>
          <c:marker>
            <c:symbol val="none"/>
          </c:marker>
          <c:xVal>
            <c:numRef>
              <c:f>'35 Year Data'!$J$4:$J$30</c:f>
              <c:numCache>
                <c:formatCode>0</c:formatCode>
                <c:ptCount val="27"/>
                <c:pt idx="0">
                  <c:v>-3183.9688826448078</c:v>
                </c:pt>
                <c:pt idx="1">
                  <c:v>-2580.1762708304141</c:v>
                </c:pt>
                <c:pt idx="2">
                  <c:v>-2466.5316985105892</c:v>
                </c:pt>
                <c:pt idx="3">
                  <c:v>-2132.6943251637144</c:v>
                </c:pt>
                <c:pt idx="4">
                  <c:v>-1889.0726692935723</c:v>
                </c:pt>
                <c:pt idx="5">
                  <c:v>-1717.1234314805395</c:v>
                </c:pt>
                <c:pt idx="6">
                  <c:v>-1460.3155540846883</c:v>
                </c:pt>
                <c:pt idx="7">
                  <c:v>-1224.5695882731166</c:v>
                </c:pt>
                <c:pt idx="8">
                  <c:v>-1113.3308196661444</c:v>
                </c:pt>
                <c:pt idx="9">
                  <c:v>-694.25459237160931</c:v>
                </c:pt>
                <c:pt idx="10">
                  <c:v>-665.84887399944557</c:v>
                </c:pt>
                <c:pt idx="11">
                  <c:v>-580.21244048184394</c:v>
                </c:pt>
                <c:pt idx="12">
                  <c:v>-300.16693921053934</c:v>
                </c:pt>
                <c:pt idx="13">
                  <c:v>-244.39304285890626</c:v>
                </c:pt>
                <c:pt idx="14">
                  <c:v>-2.7534112648264681</c:v>
                </c:pt>
                <c:pt idx="15">
                  <c:v>359.39956895548755</c:v>
                </c:pt>
                <c:pt idx="16">
                  <c:v>426.0037039440565</c:v>
                </c:pt>
                <c:pt idx="17">
                  <c:v>806.88151462218616</c:v>
                </c:pt>
                <c:pt idx="18">
                  <c:v>1329.1478136865157</c:v>
                </c:pt>
                <c:pt idx="19">
                  <c:v>1370.3797632288324</c:v>
                </c:pt>
                <c:pt idx="20">
                  <c:v>1900.6947591303406</c:v>
                </c:pt>
                <c:pt idx="21">
                  <c:v>1906.6068429035329</c:v>
                </c:pt>
                <c:pt idx="22">
                  <c:v>2294.7824122914126</c:v>
                </c:pt>
                <c:pt idx="23">
                  <c:v>2335.3639581124162</c:v>
                </c:pt>
                <c:pt idx="24">
                  <c:v>4021.5352476697335</c:v>
                </c:pt>
                <c:pt idx="25">
                  <c:v>4551.8502435712426</c:v>
                </c:pt>
                <c:pt idx="26">
                  <c:v>4945.9378967323155</c:v>
                </c:pt>
              </c:numCache>
            </c:numRef>
          </c:xVal>
          <c:yVal>
            <c:numRef>
              <c:f>'35 Year Data'!$L$4:$L$30</c:f>
              <c:numCache>
                <c:formatCode>0%</c:formatCode>
                <c:ptCount val="27"/>
                <c:pt idx="0">
                  <c:v>1.575E-2</c:v>
                </c:pt>
                <c:pt idx="1">
                  <c:v>5.7749999999999996E-2</c:v>
                </c:pt>
                <c:pt idx="2">
                  <c:v>0.10649999999999998</c:v>
                </c:pt>
                <c:pt idx="3">
                  <c:v>0.13950000000000001</c:v>
                </c:pt>
                <c:pt idx="4">
                  <c:v>0.1875</c:v>
                </c:pt>
                <c:pt idx="5">
                  <c:v>0.25387499999999996</c:v>
                </c:pt>
                <c:pt idx="6">
                  <c:v>0.29774999999999996</c:v>
                </c:pt>
                <c:pt idx="7">
                  <c:v>0.31949999999999995</c:v>
                </c:pt>
                <c:pt idx="8">
                  <c:v>0.37437500000000001</c:v>
                </c:pt>
                <c:pt idx="9">
                  <c:v>0.43374999999999997</c:v>
                </c:pt>
                <c:pt idx="10">
                  <c:v>0.46425</c:v>
                </c:pt>
                <c:pt idx="11">
                  <c:v>0.52475000000000005</c:v>
                </c:pt>
                <c:pt idx="12">
                  <c:v>0.57050000000000001</c:v>
                </c:pt>
                <c:pt idx="13">
                  <c:v>0.58287500000000003</c:v>
                </c:pt>
                <c:pt idx="14">
                  <c:v>0.65950000000000009</c:v>
                </c:pt>
                <c:pt idx="15">
                  <c:v>0.74137500000000012</c:v>
                </c:pt>
                <c:pt idx="16">
                  <c:v>0.78200000000000003</c:v>
                </c:pt>
                <c:pt idx="17">
                  <c:v>0.81475000000000009</c:v>
                </c:pt>
                <c:pt idx="18">
                  <c:v>0.83125000000000004</c:v>
                </c:pt>
                <c:pt idx="19">
                  <c:v>0.85487500000000005</c:v>
                </c:pt>
                <c:pt idx="20">
                  <c:v>0.88787500000000008</c:v>
                </c:pt>
                <c:pt idx="21">
                  <c:v>0.92725000000000013</c:v>
                </c:pt>
                <c:pt idx="22">
                  <c:v>0.95425000000000004</c:v>
                </c:pt>
                <c:pt idx="23">
                  <c:v>0.97</c:v>
                </c:pt>
                <c:pt idx="24">
                  <c:v>0.98087500000000005</c:v>
                </c:pt>
                <c:pt idx="25">
                  <c:v>0.98987500000000006</c:v>
                </c:pt>
                <c:pt idx="26">
                  <c:v>0.99775000000000003</c:v>
                </c:pt>
              </c:numCache>
            </c:numRef>
          </c:yVal>
          <c:smooth val="0"/>
        </c:ser>
        <c:ser>
          <c:idx val="2"/>
          <c:order val="1"/>
          <c:tx>
            <c:v>All Gas (LCA Base Case)</c:v>
          </c:tx>
          <c:spPr>
            <a:ln>
              <a:solidFill>
                <a:srgbClr val="990033"/>
              </a:solidFill>
              <a:prstDash val="sysDot"/>
            </a:ln>
          </c:spPr>
          <c:marker>
            <c:symbol val="none"/>
          </c:marker>
          <c:xVal>
            <c:numRef>
              <c:f>'35 Year Data'!$M$4:$M$30</c:f>
              <c:numCache>
                <c:formatCode>0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xVal>
          <c:yVal>
            <c:numRef>
              <c:f>'35 Year Data'!$O$4:$O$30</c:f>
              <c:numCache>
                <c:formatCode>0%</c:formatCode>
                <c:ptCount val="27"/>
                <c:pt idx="0">
                  <c:v>6.7499999999999999E-3</c:v>
                </c:pt>
                <c:pt idx="1">
                  <c:v>4.4549999999999999E-2</c:v>
                </c:pt>
                <c:pt idx="2">
                  <c:v>8.2350000000000007E-2</c:v>
                </c:pt>
                <c:pt idx="3">
                  <c:v>0.12015000000000001</c:v>
                </c:pt>
                <c:pt idx="4">
                  <c:v>0.15795000000000001</c:v>
                </c:pt>
                <c:pt idx="5">
                  <c:v>0.19575000000000001</c:v>
                </c:pt>
                <c:pt idx="6">
                  <c:v>0.23355000000000001</c:v>
                </c:pt>
                <c:pt idx="7">
                  <c:v>0.27134999999999998</c:v>
                </c:pt>
                <c:pt idx="8">
                  <c:v>0.30914999999999998</c:v>
                </c:pt>
                <c:pt idx="9">
                  <c:v>0.34694999999999998</c:v>
                </c:pt>
                <c:pt idx="10">
                  <c:v>0.38474999999999998</c:v>
                </c:pt>
                <c:pt idx="11">
                  <c:v>0.42254999999999998</c:v>
                </c:pt>
                <c:pt idx="12">
                  <c:v>0.46034999999999998</c:v>
                </c:pt>
                <c:pt idx="13">
                  <c:v>0.49814999999999998</c:v>
                </c:pt>
                <c:pt idx="14">
                  <c:v>0.53594999999999993</c:v>
                </c:pt>
                <c:pt idx="15">
                  <c:v>0.57374999999999998</c:v>
                </c:pt>
                <c:pt idx="16">
                  <c:v>0.61155000000000004</c:v>
                </c:pt>
                <c:pt idx="17">
                  <c:v>0.64935000000000009</c:v>
                </c:pt>
                <c:pt idx="18">
                  <c:v>0.68715000000000015</c:v>
                </c:pt>
                <c:pt idx="19">
                  <c:v>0.72495000000000021</c:v>
                </c:pt>
                <c:pt idx="20">
                  <c:v>0.76275000000000026</c:v>
                </c:pt>
                <c:pt idx="21">
                  <c:v>0.80055000000000032</c:v>
                </c:pt>
                <c:pt idx="22">
                  <c:v>0.83835000000000037</c:v>
                </c:pt>
                <c:pt idx="23">
                  <c:v>0.87615000000000043</c:v>
                </c:pt>
                <c:pt idx="24">
                  <c:v>0.91395000000000048</c:v>
                </c:pt>
                <c:pt idx="25">
                  <c:v>0.95175000000000054</c:v>
                </c:pt>
                <c:pt idx="26">
                  <c:v>0.9895500000000006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'35 Year Data'!$A$2</c:f>
              <c:strCache>
                <c:ptCount val="1"/>
                <c:pt idx="0">
                  <c:v>4- K19/Gas24/250MW</c:v>
                </c:pt>
              </c:strCache>
            </c:strRef>
          </c:tx>
          <c:spPr>
            <a:ln>
              <a:solidFill>
                <a:srgbClr val="BFBFBF"/>
              </a:solidFill>
            </a:ln>
          </c:spPr>
          <c:marker>
            <c:symbol val="none"/>
          </c:marker>
          <c:xVal>
            <c:numRef>
              <c:f>'35 Year Data'!$A$4:$A$30</c:f>
              <c:numCache>
                <c:formatCode>General</c:formatCode>
                <c:ptCount val="27"/>
                <c:pt idx="0">
                  <c:v>-1101.8090948057725</c:v>
                </c:pt>
                <c:pt idx="1">
                  <c:v>-774.58047943915744</c:v>
                </c:pt>
                <c:pt idx="2">
                  <c:v>-704.53237207104667</c:v>
                </c:pt>
                <c:pt idx="3">
                  <c:v>-571.82596915695422</c:v>
                </c:pt>
                <c:pt idx="4">
                  <c:v>-383.45109203878678</c:v>
                </c:pt>
                <c:pt idx="5">
                  <c:v>-318.42904283914152</c:v>
                </c:pt>
                <c:pt idx="6">
                  <c:v>-186.56140374992412</c:v>
                </c:pt>
                <c:pt idx="7">
                  <c:v>-66.723798307184097</c:v>
                </c:pt>
                <c:pt idx="8">
                  <c:v>8.7995725274748224</c:v>
                </c:pt>
                <c:pt idx="9">
                  <c:v>211.55408280967714</c:v>
                </c:pt>
                <c:pt idx="10">
                  <c:v>246.83548406589853</c:v>
                </c:pt>
                <c:pt idx="11">
                  <c:v>282.14626931505256</c:v>
                </c:pt>
                <c:pt idx="12">
                  <c:v>435.96930436722118</c:v>
                </c:pt>
                <c:pt idx="13">
                  <c:v>490.56043743684506</c:v>
                </c:pt>
                <c:pt idx="14">
                  <c:v>603.22754934731097</c:v>
                </c:pt>
                <c:pt idx="15">
                  <c:v>800.11723763617431</c:v>
                </c:pt>
                <c:pt idx="16">
                  <c:v>817.78905280346135</c:v>
                </c:pt>
                <c:pt idx="17">
                  <c:v>1020.5435630856632</c:v>
                </c:pt>
                <c:pt idx="18">
                  <c:v>1262.9731852625268</c:v>
                </c:pt>
                <c:pt idx="19">
                  <c:v>1307.2428548049847</c:v>
                </c:pt>
                <c:pt idx="20">
                  <c:v>1576.5324676356097</c:v>
                </c:pt>
                <c:pt idx="21">
                  <c:v>1628.3241348372426</c:v>
                </c:pt>
                <c:pt idx="22">
                  <c:v>1765.6662879369328</c:v>
                </c:pt>
                <c:pt idx="23">
                  <c:v>1825.2138231261056</c:v>
                </c:pt>
                <c:pt idx="24">
                  <c:v>2653.724930323644</c:v>
                </c:pt>
                <c:pt idx="25">
                  <c:v>2967.2842126967262</c:v>
                </c:pt>
                <c:pt idx="26">
                  <c:v>3156.4180329980491</c:v>
                </c:pt>
              </c:numCache>
            </c:numRef>
          </c:xVal>
          <c:yVal>
            <c:numRef>
              <c:f>'35 Year Data'!$C$4:$C$30</c:f>
              <c:numCache>
                <c:formatCode>General</c:formatCode>
                <c:ptCount val="27"/>
                <c:pt idx="0">
                  <c:v>1.575E-2</c:v>
                </c:pt>
                <c:pt idx="1">
                  <c:v>5.7749999999999996E-2</c:v>
                </c:pt>
                <c:pt idx="2">
                  <c:v>0.10649999999999998</c:v>
                </c:pt>
                <c:pt idx="3">
                  <c:v>0.13950000000000001</c:v>
                </c:pt>
                <c:pt idx="4">
                  <c:v>0.1875</c:v>
                </c:pt>
                <c:pt idx="5">
                  <c:v>0.25387499999999996</c:v>
                </c:pt>
                <c:pt idx="6">
                  <c:v>0.29774999999999996</c:v>
                </c:pt>
                <c:pt idx="7">
                  <c:v>0.31949999999999995</c:v>
                </c:pt>
                <c:pt idx="8">
                  <c:v>0.37437500000000001</c:v>
                </c:pt>
                <c:pt idx="9">
                  <c:v>0.44174999999999998</c:v>
                </c:pt>
                <c:pt idx="10">
                  <c:v>0.47224999999999995</c:v>
                </c:pt>
                <c:pt idx="11">
                  <c:v>0.52474999999999994</c:v>
                </c:pt>
                <c:pt idx="12">
                  <c:v>0.5704999999999999</c:v>
                </c:pt>
                <c:pt idx="13">
                  <c:v>0.58287499999999992</c:v>
                </c:pt>
                <c:pt idx="14">
                  <c:v>0.65949999999999998</c:v>
                </c:pt>
                <c:pt idx="15">
                  <c:v>0.75575000000000003</c:v>
                </c:pt>
                <c:pt idx="16">
                  <c:v>0.79637500000000017</c:v>
                </c:pt>
                <c:pt idx="17">
                  <c:v>0.81475000000000009</c:v>
                </c:pt>
                <c:pt idx="18">
                  <c:v>0.83237500000000009</c:v>
                </c:pt>
                <c:pt idx="19">
                  <c:v>0.85600000000000009</c:v>
                </c:pt>
                <c:pt idx="20">
                  <c:v>0.88787500000000008</c:v>
                </c:pt>
                <c:pt idx="21">
                  <c:v>0.92725000000000013</c:v>
                </c:pt>
                <c:pt idx="22">
                  <c:v>0.95425000000000004</c:v>
                </c:pt>
                <c:pt idx="23">
                  <c:v>0.97</c:v>
                </c:pt>
                <c:pt idx="24">
                  <c:v>0.98087500000000005</c:v>
                </c:pt>
                <c:pt idx="25">
                  <c:v>0.98987500000000006</c:v>
                </c:pt>
                <c:pt idx="26">
                  <c:v>0.99775000000000003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'35 Year Data'!$D$2</c:f>
              <c:strCache>
                <c:ptCount val="1"/>
                <c:pt idx="0">
                  <c:v>5- K19/Gas25/750MW (WPS Sale &amp; Inv)</c:v>
                </c:pt>
              </c:strCache>
            </c:strRef>
          </c:tx>
          <c:marker>
            <c:symbol val="none"/>
          </c:marker>
          <c:xVal>
            <c:numRef>
              <c:f>'35 Year Data'!$D$4:$D$30</c:f>
              <c:numCache>
                <c:formatCode>General</c:formatCode>
                <c:ptCount val="27"/>
                <c:pt idx="0">
                  <c:v>-981.84262261373078</c:v>
                </c:pt>
                <c:pt idx="1">
                  <c:v>-640.30129062721312</c:v>
                </c:pt>
                <c:pt idx="2">
                  <c:v>-479.42648472542487</c:v>
                </c:pt>
                <c:pt idx="3">
                  <c:v>-440.18899731130819</c:v>
                </c:pt>
                <c:pt idx="4">
                  <c:v>-435.28341749521223</c:v>
                </c:pt>
                <c:pt idx="5">
                  <c:v>-165.23656757361414</c:v>
                </c:pt>
                <c:pt idx="6">
                  <c:v>-98.647665324788989</c:v>
                </c:pt>
                <c:pt idx="7">
                  <c:v>16.695325536047221</c:v>
                </c:pt>
                <c:pt idx="8">
                  <c:v>95.405360021183924</c:v>
                </c:pt>
                <c:pt idx="9">
                  <c:v>106.37020780721059</c:v>
                </c:pt>
                <c:pt idx="10">
                  <c:v>209.41917428915212</c:v>
                </c:pt>
                <c:pt idx="11">
                  <c:v>332.56537955440126</c:v>
                </c:pt>
                <c:pt idx="12">
                  <c:v>436.94669200770386</c:v>
                </c:pt>
                <c:pt idx="13">
                  <c:v>523.6090914409649</c:v>
                </c:pt>
                <c:pt idx="14">
                  <c:v>602.16023205115062</c:v>
                </c:pt>
                <c:pt idx="15">
                  <c:v>641.96456513970224</c:v>
                </c:pt>
                <c:pt idx="16">
                  <c:v>705.54098455062558</c:v>
                </c:pt>
                <c:pt idx="17">
                  <c:v>746.32133031435899</c:v>
                </c:pt>
                <c:pt idx="18">
                  <c:v>900.77514078696186</c:v>
                </c:pt>
                <c:pt idx="19">
                  <c:v>1214.9650579387735</c:v>
                </c:pt>
                <c:pt idx="20">
                  <c:v>1270.5872904282794</c:v>
                </c:pt>
                <c:pt idx="21">
                  <c:v>1396.8969510484349</c:v>
                </c:pt>
                <c:pt idx="22">
                  <c:v>1540.1821429250297</c:v>
                </c:pt>
                <c:pt idx="23">
                  <c:v>1684.3432411882391</c:v>
                </c:pt>
                <c:pt idx="24">
                  <c:v>2227.8225938191267</c:v>
                </c:pt>
                <c:pt idx="25">
                  <c:v>2497.417446315877</c:v>
                </c:pt>
                <c:pt idx="26">
                  <c:v>2641.5785445790862</c:v>
                </c:pt>
              </c:numCache>
            </c:numRef>
          </c:xVal>
          <c:yVal>
            <c:numRef>
              <c:f>'35 Year Data'!$F$4:$F$30</c:f>
              <c:numCache>
                <c:formatCode>General</c:formatCode>
                <c:ptCount val="27"/>
                <c:pt idx="0">
                  <c:v>1.575E-2</c:v>
                </c:pt>
                <c:pt idx="1">
                  <c:v>5.7749999999999996E-2</c:v>
                </c:pt>
                <c:pt idx="2">
                  <c:v>0.10649999999999998</c:v>
                </c:pt>
                <c:pt idx="3">
                  <c:v>0.15787499999999999</c:v>
                </c:pt>
                <c:pt idx="4">
                  <c:v>0.19725000000000001</c:v>
                </c:pt>
                <c:pt idx="5">
                  <c:v>0.24525</c:v>
                </c:pt>
                <c:pt idx="6">
                  <c:v>0.33087500000000003</c:v>
                </c:pt>
                <c:pt idx="7">
                  <c:v>0.39400000000000002</c:v>
                </c:pt>
                <c:pt idx="8">
                  <c:v>0.41687500000000005</c:v>
                </c:pt>
                <c:pt idx="9">
                  <c:v>0.44400000000000001</c:v>
                </c:pt>
                <c:pt idx="10">
                  <c:v>0.50450000000000006</c:v>
                </c:pt>
                <c:pt idx="11">
                  <c:v>0.5525000000000001</c:v>
                </c:pt>
                <c:pt idx="12">
                  <c:v>0.57237500000000008</c:v>
                </c:pt>
                <c:pt idx="13">
                  <c:v>0.65425</c:v>
                </c:pt>
                <c:pt idx="14">
                  <c:v>0.73425000000000007</c:v>
                </c:pt>
                <c:pt idx="15">
                  <c:v>0.75075000000000003</c:v>
                </c:pt>
                <c:pt idx="16">
                  <c:v>0.78349999999999997</c:v>
                </c:pt>
                <c:pt idx="17">
                  <c:v>0.8155</c:v>
                </c:pt>
                <c:pt idx="18">
                  <c:v>0.83125000000000004</c:v>
                </c:pt>
                <c:pt idx="19">
                  <c:v>0.86125000000000007</c:v>
                </c:pt>
                <c:pt idx="20">
                  <c:v>0.89237500000000003</c:v>
                </c:pt>
                <c:pt idx="21">
                  <c:v>0.91225000000000001</c:v>
                </c:pt>
                <c:pt idx="22">
                  <c:v>0.94037500000000007</c:v>
                </c:pt>
                <c:pt idx="23">
                  <c:v>0.96925000000000006</c:v>
                </c:pt>
                <c:pt idx="24">
                  <c:v>0.98087500000000005</c:v>
                </c:pt>
                <c:pt idx="25">
                  <c:v>0.98987500000000006</c:v>
                </c:pt>
                <c:pt idx="26">
                  <c:v>0.99775000000000003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'35 Year Data'!$G$2</c:f>
              <c:strCache>
                <c:ptCount val="1"/>
                <c:pt idx="0">
                  <c:v>6- K19/Gas31/750MW</c:v>
                </c:pt>
              </c:strCache>
            </c:strRef>
          </c:tx>
          <c:spPr>
            <a:ln>
              <a:solidFill>
                <a:srgbClr val="333399"/>
              </a:solidFill>
            </a:ln>
          </c:spPr>
          <c:marker>
            <c:symbol val="none"/>
          </c:marker>
          <c:xVal>
            <c:numRef>
              <c:f>'35 Year Data'!$G$4:$G$30</c:f>
              <c:numCache>
                <c:formatCode>0</c:formatCode>
                <c:ptCount val="27"/>
                <c:pt idx="0">
                  <c:v>-1422.4212899172721</c:v>
                </c:pt>
                <c:pt idx="1">
                  <c:v>-1073.537045346395</c:v>
                </c:pt>
                <c:pt idx="2">
                  <c:v>-1033.5809962361641</c:v>
                </c:pt>
                <c:pt idx="3">
                  <c:v>-861.76948816697916</c:v>
                </c:pt>
                <c:pt idx="4">
                  <c:v>-697.67686757536876</c:v>
                </c:pt>
                <c:pt idx="5">
                  <c:v>-583.76307234863953</c:v>
                </c:pt>
                <c:pt idx="6">
                  <c:v>-497.28080871424527</c:v>
                </c:pt>
                <c:pt idx="7">
                  <c:v>-409.71460040554848</c:v>
                </c:pt>
                <c:pt idx="8">
                  <c:v>-234.87882777776201</c:v>
                </c:pt>
                <c:pt idx="9">
                  <c:v>-91.895083169648615</c:v>
                </c:pt>
                <c:pt idx="10">
                  <c:v>-23.11127059834574</c:v>
                </c:pt>
                <c:pt idx="11">
                  <c:v>7.3705883615884886</c:v>
                </c:pt>
                <c:pt idx="12">
                  <c:v>92.311849487100744</c:v>
                </c:pt>
                <c:pt idx="13">
                  <c:v>253.56976402805418</c:v>
                </c:pt>
                <c:pt idx="14">
                  <c:v>343.27471702238347</c:v>
                </c:pt>
                <c:pt idx="15">
                  <c:v>543.67077588350742</c:v>
                </c:pt>
                <c:pt idx="16">
                  <c:v>602.45400859893141</c:v>
                </c:pt>
                <c:pt idx="17">
                  <c:v>814.22156577834676</c:v>
                </c:pt>
                <c:pt idx="18">
                  <c:v>969.25088919289738</c:v>
                </c:pt>
                <c:pt idx="19">
                  <c:v>1058.2492153276698</c:v>
                </c:pt>
                <c:pt idx="20">
                  <c:v>1287.0704064287979</c:v>
                </c:pt>
                <c:pt idx="21">
                  <c:v>1394.1533439884643</c:v>
                </c:pt>
                <c:pt idx="22">
                  <c:v>1471.2773390855473</c:v>
                </c:pt>
                <c:pt idx="23">
                  <c:v>1594.5494028495878</c:v>
                </c:pt>
                <c:pt idx="24">
                  <c:v>2378.7314114718479</c:v>
                </c:pt>
                <c:pt idx="25">
                  <c:v>2696.5509287077489</c:v>
                </c:pt>
                <c:pt idx="26">
                  <c:v>2880.7578613644973</c:v>
                </c:pt>
              </c:numCache>
            </c:numRef>
          </c:xVal>
          <c:yVal>
            <c:numRef>
              <c:f>'35 Year Data'!$I$4:$I$30</c:f>
              <c:numCache>
                <c:formatCode>0%</c:formatCode>
                <c:ptCount val="27"/>
                <c:pt idx="0">
                  <c:v>1.575E-2</c:v>
                </c:pt>
                <c:pt idx="1">
                  <c:v>5.7749999999999996E-2</c:v>
                </c:pt>
                <c:pt idx="2">
                  <c:v>0.10649999999999998</c:v>
                </c:pt>
                <c:pt idx="3">
                  <c:v>0.13950000000000001</c:v>
                </c:pt>
                <c:pt idx="4">
                  <c:v>0.1875</c:v>
                </c:pt>
                <c:pt idx="5">
                  <c:v>0.25387499999999996</c:v>
                </c:pt>
                <c:pt idx="6">
                  <c:v>0.29774999999999996</c:v>
                </c:pt>
                <c:pt idx="7">
                  <c:v>0.31949999999999995</c:v>
                </c:pt>
                <c:pt idx="8">
                  <c:v>0.37437500000000001</c:v>
                </c:pt>
                <c:pt idx="9">
                  <c:v>0.43374999999999997</c:v>
                </c:pt>
                <c:pt idx="10">
                  <c:v>0.46425</c:v>
                </c:pt>
                <c:pt idx="11">
                  <c:v>0.52475000000000005</c:v>
                </c:pt>
                <c:pt idx="12">
                  <c:v>0.57050000000000001</c:v>
                </c:pt>
                <c:pt idx="13">
                  <c:v>0.58287500000000003</c:v>
                </c:pt>
                <c:pt idx="14">
                  <c:v>0.65950000000000009</c:v>
                </c:pt>
                <c:pt idx="15">
                  <c:v>0.75575000000000003</c:v>
                </c:pt>
                <c:pt idx="16">
                  <c:v>0.79637500000000017</c:v>
                </c:pt>
                <c:pt idx="17">
                  <c:v>0.81475000000000009</c:v>
                </c:pt>
                <c:pt idx="18">
                  <c:v>0.83237500000000009</c:v>
                </c:pt>
                <c:pt idx="19">
                  <c:v>0.85600000000000009</c:v>
                </c:pt>
                <c:pt idx="20">
                  <c:v>0.88787500000000008</c:v>
                </c:pt>
                <c:pt idx="21">
                  <c:v>0.92725000000000013</c:v>
                </c:pt>
                <c:pt idx="22">
                  <c:v>0.95425000000000004</c:v>
                </c:pt>
                <c:pt idx="23">
                  <c:v>0.97</c:v>
                </c:pt>
                <c:pt idx="24">
                  <c:v>0.98087500000000005</c:v>
                </c:pt>
                <c:pt idx="25">
                  <c:v>0.98987500000000006</c:v>
                </c:pt>
                <c:pt idx="26">
                  <c:v>0.99775000000000003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265728"/>
        <c:axId val="158269824"/>
      </c:scatterChart>
      <c:valAx>
        <c:axId val="158265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Millions of 2014 Present Value Dollars</a:t>
                </a:r>
              </a:p>
            </c:rich>
          </c:tx>
          <c:layout/>
          <c:overlay val="0"/>
        </c:title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58269824"/>
        <c:crosses val="autoZero"/>
        <c:crossBetween val="midCat"/>
      </c:valAx>
      <c:valAx>
        <c:axId val="158269824"/>
        <c:scaling>
          <c:orientation val="minMax"/>
          <c:max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Cumulative Probability- %</a:t>
                </a:r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low"/>
        <c:txPr>
          <a:bodyPr/>
          <a:lstStyle/>
          <a:p>
            <a:pPr>
              <a:defRPr sz="1200"/>
            </a:pPr>
            <a:endParaRPr lang="en-US"/>
          </a:p>
        </c:txPr>
        <c:crossAx val="158265728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8.2566234461344118E-2"/>
          <c:y val="0.87273001468381495"/>
          <c:w val="0.89063261376660863"/>
          <c:h val="0.11512248016983551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6301852188021383E-2"/>
          <c:y val="2.6490059899609612E-2"/>
          <c:w val="0.872641808668981"/>
          <c:h val="0.76245904401685161"/>
        </c:manualLayout>
      </c:layout>
      <c:scatterChart>
        <c:scatterStyle val="lineMarker"/>
        <c:varyColors val="0"/>
        <c:ser>
          <c:idx val="0"/>
          <c:order val="0"/>
          <c:tx>
            <c:strRef>
              <c:f>'50 Year Data'!$J$2</c:f>
              <c:strCache>
                <c:ptCount val="1"/>
                <c:pt idx="0">
                  <c:v>14- K19/C25/750MW (WPS Sale &amp;Inv)</c:v>
                </c:pt>
              </c:strCache>
            </c:strRef>
          </c:tx>
          <c:spPr>
            <a:ln>
              <a:solidFill>
                <a:srgbClr val="6E9FD0"/>
              </a:solidFill>
            </a:ln>
          </c:spPr>
          <c:marker>
            <c:symbol val="none"/>
          </c:marker>
          <c:xVal>
            <c:numRef>
              <c:f>'50 Year Data'!$J$4:$J$30</c:f>
              <c:numCache>
                <c:formatCode>General</c:formatCode>
                <c:ptCount val="27"/>
                <c:pt idx="0">
                  <c:v>-2545.6391314657221</c:v>
                </c:pt>
                <c:pt idx="1">
                  <c:v>-1970.3964297416046</c:v>
                </c:pt>
                <c:pt idx="2">
                  <c:v>-1545.6683968432526</c:v>
                </c:pt>
                <c:pt idx="3">
                  <c:v>-1381.0473242527059</c:v>
                </c:pt>
                <c:pt idx="4">
                  <c:v>-853.54858391308062</c:v>
                </c:pt>
                <c:pt idx="5">
                  <c:v>-746.32528854002408</c:v>
                </c:pt>
                <c:pt idx="6">
                  <c:v>-464.54666631269856</c:v>
                </c:pt>
                <c:pt idx="7">
                  <c:v>-171.08258681590496</c:v>
                </c:pt>
                <c:pt idx="8">
                  <c:v>253.64544608244762</c:v>
                </c:pt>
                <c:pt idx="9">
                  <c:v>842.98340058725353</c:v>
                </c:pt>
                <c:pt idx="10">
                  <c:v>1068.0667798326162</c:v>
                </c:pt>
                <c:pt idx="11">
                  <c:v>1094.046942084972</c:v>
                </c:pt>
                <c:pt idx="12">
                  <c:v>1274.9755701524018</c:v>
                </c:pt>
                <c:pt idx="13">
                  <c:v>1590.9698760374499</c:v>
                </c:pt>
                <c:pt idx="14">
                  <c:v>1595.5655201722434</c:v>
                </c:pt>
                <c:pt idx="15">
                  <c:v>1669.2896438090902</c:v>
                </c:pt>
                <c:pt idx="16">
                  <c:v>1984.5674377726241</c:v>
                </c:pt>
                <c:pt idx="17">
                  <c:v>2094.0176767074422</c:v>
                </c:pt>
                <c:pt idx="18">
                  <c:v>3599.7626875590154</c:v>
                </c:pt>
                <c:pt idx="19">
                  <c:v>4127.2614278986421</c:v>
                </c:pt>
                <c:pt idx="20">
                  <c:v>4504.1751435793276</c:v>
                </c:pt>
                <c:pt idx="21">
                  <c:v>4516.2633454990228</c:v>
                </c:pt>
                <c:pt idx="22">
                  <c:v>4936.1673131444795</c:v>
                </c:pt>
                <c:pt idx="23">
                  <c:v>5252.1616190295299</c:v>
                </c:pt>
                <c:pt idx="24">
                  <c:v>8334.3759945667935</c:v>
                </c:pt>
                <c:pt idx="25">
                  <c:v>8766.3681641319417</c:v>
                </c:pt>
                <c:pt idx="26">
                  <c:v>9082.3624700169967</c:v>
                </c:pt>
              </c:numCache>
            </c:numRef>
          </c:xVal>
          <c:yVal>
            <c:numRef>
              <c:f>'50 Year Data'!$L$4:$L$30</c:f>
              <c:numCache>
                <c:formatCode>General</c:formatCode>
                <c:ptCount val="27"/>
                <c:pt idx="0">
                  <c:v>1.575E-2</c:v>
                </c:pt>
                <c:pt idx="1">
                  <c:v>5.7749999999999996E-2</c:v>
                </c:pt>
                <c:pt idx="2">
                  <c:v>9.4499999999999987E-2</c:v>
                </c:pt>
                <c:pt idx="3">
                  <c:v>0.1275</c:v>
                </c:pt>
                <c:pt idx="4">
                  <c:v>0.1875</c:v>
                </c:pt>
                <c:pt idx="5">
                  <c:v>0.25387499999999996</c:v>
                </c:pt>
                <c:pt idx="6">
                  <c:v>0.29774999999999996</c:v>
                </c:pt>
                <c:pt idx="7">
                  <c:v>0.36087499999999995</c:v>
                </c:pt>
                <c:pt idx="8">
                  <c:v>0.42824999999999996</c:v>
                </c:pt>
                <c:pt idx="9">
                  <c:v>0.45424999999999999</c:v>
                </c:pt>
                <c:pt idx="10">
                  <c:v>0.50224999999999997</c:v>
                </c:pt>
                <c:pt idx="11">
                  <c:v>0.55137499999999995</c:v>
                </c:pt>
                <c:pt idx="12">
                  <c:v>0.57050000000000001</c:v>
                </c:pt>
                <c:pt idx="13">
                  <c:v>0.58624999999999994</c:v>
                </c:pt>
                <c:pt idx="14">
                  <c:v>0.65949999999999998</c:v>
                </c:pt>
                <c:pt idx="15">
                  <c:v>0.74137500000000012</c:v>
                </c:pt>
                <c:pt idx="16">
                  <c:v>0.78200000000000003</c:v>
                </c:pt>
                <c:pt idx="17">
                  <c:v>0.81475000000000009</c:v>
                </c:pt>
                <c:pt idx="18">
                  <c:v>0.83125000000000004</c:v>
                </c:pt>
                <c:pt idx="19">
                  <c:v>0.86125000000000007</c:v>
                </c:pt>
                <c:pt idx="20">
                  <c:v>0.89237500000000003</c:v>
                </c:pt>
                <c:pt idx="21">
                  <c:v>0.91225000000000001</c:v>
                </c:pt>
                <c:pt idx="22">
                  <c:v>0.94037500000000007</c:v>
                </c:pt>
                <c:pt idx="23">
                  <c:v>0.96925000000000006</c:v>
                </c:pt>
                <c:pt idx="24">
                  <c:v>0.98087500000000005</c:v>
                </c:pt>
                <c:pt idx="25">
                  <c:v>0.98987500000000006</c:v>
                </c:pt>
                <c:pt idx="26">
                  <c:v>0.99775000000000003</c:v>
                </c:pt>
              </c:numCache>
            </c:numRef>
          </c:yVal>
          <c:smooth val="0"/>
        </c:ser>
        <c:ser>
          <c:idx val="2"/>
          <c:order val="1"/>
          <c:tx>
            <c:v>All Gas (LCA Base Case)</c:v>
          </c:tx>
          <c:spPr>
            <a:ln>
              <a:solidFill>
                <a:srgbClr val="990033"/>
              </a:solidFill>
              <a:prstDash val="sysDot"/>
            </a:ln>
          </c:spPr>
          <c:marker>
            <c:symbol val="none"/>
          </c:marker>
          <c:xVal>
            <c:numRef>
              <c:f>'50 Year Data'!$M$4:$M$30</c:f>
              <c:numCache>
                <c:formatCode>0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xVal>
          <c:yVal>
            <c:numRef>
              <c:f>'50 Year Data'!$O$4:$O$30</c:f>
              <c:numCache>
                <c:formatCode>0%</c:formatCode>
                <c:ptCount val="27"/>
                <c:pt idx="0">
                  <c:v>6.7499999999999999E-3</c:v>
                </c:pt>
                <c:pt idx="1">
                  <c:v>4.4549999999999999E-2</c:v>
                </c:pt>
                <c:pt idx="2">
                  <c:v>8.2350000000000007E-2</c:v>
                </c:pt>
                <c:pt idx="3">
                  <c:v>0.12015000000000001</c:v>
                </c:pt>
                <c:pt idx="4">
                  <c:v>0.15795000000000001</c:v>
                </c:pt>
                <c:pt idx="5">
                  <c:v>0.19575000000000001</c:v>
                </c:pt>
                <c:pt idx="6">
                  <c:v>0.23355000000000001</c:v>
                </c:pt>
                <c:pt idx="7">
                  <c:v>0.27134999999999998</c:v>
                </c:pt>
                <c:pt idx="8">
                  <c:v>0.30914999999999998</c:v>
                </c:pt>
                <c:pt idx="9">
                  <c:v>0.34694999999999998</c:v>
                </c:pt>
                <c:pt idx="10">
                  <c:v>0.38474999999999998</c:v>
                </c:pt>
                <c:pt idx="11">
                  <c:v>0.42254999999999998</c:v>
                </c:pt>
                <c:pt idx="12">
                  <c:v>0.46034999999999998</c:v>
                </c:pt>
                <c:pt idx="13">
                  <c:v>0.49814999999999998</c:v>
                </c:pt>
                <c:pt idx="14">
                  <c:v>0.53594999999999993</c:v>
                </c:pt>
                <c:pt idx="15">
                  <c:v>0.57374999999999998</c:v>
                </c:pt>
                <c:pt idx="16">
                  <c:v>0.61155000000000004</c:v>
                </c:pt>
                <c:pt idx="17">
                  <c:v>0.64935000000000009</c:v>
                </c:pt>
                <c:pt idx="18">
                  <c:v>0.68715000000000015</c:v>
                </c:pt>
                <c:pt idx="19">
                  <c:v>0.72495000000000021</c:v>
                </c:pt>
                <c:pt idx="20">
                  <c:v>0.76275000000000026</c:v>
                </c:pt>
                <c:pt idx="21">
                  <c:v>0.80055000000000032</c:v>
                </c:pt>
                <c:pt idx="22">
                  <c:v>0.83835000000000037</c:v>
                </c:pt>
                <c:pt idx="23">
                  <c:v>0.87615000000000043</c:v>
                </c:pt>
                <c:pt idx="24">
                  <c:v>0.91395000000000048</c:v>
                </c:pt>
                <c:pt idx="25">
                  <c:v>0.95175000000000054</c:v>
                </c:pt>
                <c:pt idx="26">
                  <c:v>0.9895500000000006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'50 Year Data'!$A$2</c:f>
              <c:strCache>
                <c:ptCount val="1"/>
                <c:pt idx="0">
                  <c:v>4- K19/Gas24/250MW</c:v>
                </c:pt>
              </c:strCache>
            </c:strRef>
          </c:tx>
          <c:spPr>
            <a:ln>
              <a:solidFill>
                <a:srgbClr val="BFBFBF"/>
              </a:solidFill>
            </a:ln>
          </c:spPr>
          <c:marker>
            <c:symbol val="none"/>
          </c:marker>
          <c:xVal>
            <c:numRef>
              <c:f>'50 Year Data'!$A$4:$A$30</c:f>
              <c:numCache>
                <c:formatCode>General</c:formatCode>
                <c:ptCount val="27"/>
                <c:pt idx="0">
                  <c:v>-840.61813503249482</c:v>
                </c:pt>
                <c:pt idx="1">
                  <c:v>-521.11806015531397</c:v>
                </c:pt>
                <c:pt idx="2">
                  <c:v>-324.79427784343954</c:v>
                </c:pt>
                <c:pt idx="3">
                  <c:v>-263.39748004031981</c:v>
                </c:pt>
                <c:pt idx="4">
                  <c:v>44.808797012410423</c:v>
                </c:pt>
                <c:pt idx="5">
                  <c:v>108.95657337841772</c:v>
                </c:pt>
                <c:pt idx="6">
                  <c:v>230.97156162228703</c:v>
                </c:pt>
                <c:pt idx="7">
                  <c:v>428.45664825560004</c:v>
                </c:pt>
                <c:pt idx="8">
                  <c:v>624.78043056747333</c:v>
                </c:pt>
                <c:pt idx="9">
                  <c:v>766.49408996283091</c:v>
                </c:pt>
                <c:pt idx="10">
                  <c:v>1004.6116529255696</c:v>
                </c:pt>
                <c:pt idx="11">
                  <c:v>1056.2079042830501</c:v>
                </c:pt>
                <c:pt idx="12">
                  <c:v>1100.1188044637056</c:v>
                </c:pt>
                <c:pt idx="13">
                  <c:v>1225.4413345933119</c:v>
                </c:pt>
                <c:pt idx="14">
                  <c:v>1312.8179299782989</c:v>
                </c:pt>
                <c:pt idx="15">
                  <c:v>1419.6188793408878</c:v>
                </c:pt>
                <c:pt idx="16">
                  <c:v>1498.9806945881758</c:v>
                </c:pt>
                <c:pt idx="17">
                  <c:v>1615.9426616527603</c:v>
                </c:pt>
                <c:pt idx="18">
                  <c:v>2338.0860806044634</c:v>
                </c:pt>
                <c:pt idx="19">
                  <c:v>2629.1854643713154</c:v>
                </c:pt>
                <c:pt idx="20">
                  <c:v>2646.2923576571925</c:v>
                </c:pt>
                <c:pt idx="21">
                  <c:v>2832.4551222670684</c:v>
                </c:pt>
                <c:pt idx="22">
                  <c:v>2918.8992786915373</c:v>
                </c:pt>
                <c:pt idx="23">
                  <c:v>3088.1327090017999</c:v>
                </c:pt>
                <c:pt idx="24">
                  <c:v>4604.1741302962564</c:v>
                </c:pt>
                <c:pt idx="25">
                  <c:v>4893.8879446164738</c:v>
                </c:pt>
                <c:pt idx="26">
                  <c:v>5063.1213749267372</c:v>
                </c:pt>
              </c:numCache>
            </c:numRef>
          </c:xVal>
          <c:yVal>
            <c:numRef>
              <c:f>'50 Year Data'!$C$4:$C$30</c:f>
              <c:numCache>
                <c:formatCode>General</c:formatCode>
                <c:ptCount val="27"/>
                <c:pt idx="0">
                  <c:v>1.575E-2</c:v>
                </c:pt>
                <c:pt idx="1">
                  <c:v>5.7749999999999996E-2</c:v>
                </c:pt>
                <c:pt idx="2">
                  <c:v>9.4499999999999987E-2</c:v>
                </c:pt>
                <c:pt idx="3">
                  <c:v>0.1275</c:v>
                </c:pt>
                <c:pt idx="4">
                  <c:v>0.1875</c:v>
                </c:pt>
                <c:pt idx="5">
                  <c:v>0.25387499999999996</c:v>
                </c:pt>
                <c:pt idx="6">
                  <c:v>0.29774999999999996</c:v>
                </c:pt>
                <c:pt idx="7">
                  <c:v>0.36087499999999995</c:v>
                </c:pt>
                <c:pt idx="8">
                  <c:v>0.42824999999999996</c:v>
                </c:pt>
                <c:pt idx="9">
                  <c:v>0.45424999999999999</c:v>
                </c:pt>
                <c:pt idx="10">
                  <c:v>0.50224999999999997</c:v>
                </c:pt>
                <c:pt idx="11">
                  <c:v>0.55474999999999997</c:v>
                </c:pt>
                <c:pt idx="12">
                  <c:v>0.57387499999999991</c:v>
                </c:pt>
                <c:pt idx="13">
                  <c:v>0.58624999999999994</c:v>
                </c:pt>
                <c:pt idx="14">
                  <c:v>0.65949999999999998</c:v>
                </c:pt>
                <c:pt idx="15">
                  <c:v>0.74137500000000012</c:v>
                </c:pt>
                <c:pt idx="16">
                  <c:v>0.78200000000000003</c:v>
                </c:pt>
                <c:pt idx="17">
                  <c:v>0.81475000000000009</c:v>
                </c:pt>
                <c:pt idx="18">
                  <c:v>0.83125000000000004</c:v>
                </c:pt>
                <c:pt idx="19">
                  <c:v>0.85487500000000005</c:v>
                </c:pt>
                <c:pt idx="20">
                  <c:v>0.88600000000000012</c:v>
                </c:pt>
                <c:pt idx="21">
                  <c:v>0.91225000000000001</c:v>
                </c:pt>
                <c:pt idx="22">
                  <c:v>0.94037500000000007</c:v>
                </c:pt>
                <c:pt idx="23">
                  <c:v>0.96925000000000006</c:v>
                </c:pt>
                <c:pt idx="24">
                  <c:v>0.98087500000000005</c:v>
                </c:pt>
                <c:pt idx="25">
                  <c:v>0.98987500000000006</c:v>
                </c:pt>
                <c:pt idx="26">
                  <c:v>0.99775000000000003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'50 Year Data'!$D$2</c:f>
              <c:strCache>
                <c:ptCount val="1"/>
                <c:pt idx="0">
                  <c:v>5- K19/Gas25/750MW (WPS Sale &amp; Inv)</c:v>
                </c:pt>
              </c:strCache>
            </c:strRef>
          </c:tx>
          <c:marker>
            <c:symbol val="none"/>
          </c:marker>
          <c:xVal>
            <c:numRef>
              <c:f>'50 Year Data'!$D$4:$D$30</c:f>
              <c:numCache>
                <c:formatCode>General</c:formatCode>
                <c:ptCount val="27"/>
                <c:pt idx="0">
                  <c:v>-763.83295191847833</c:v>
                </c:pt>
                <c:pt idx="1">
                  <c:v>-425.50412640340187</c:v>
                </c:pt>
                <c:pt idx="2">
                  <c:v>-223.46124606072487</c:v>
                </c:pt>
                <c:pt idx="3">
                  <c:v>-111.13946911741368</c:v>
                </c:pt>
                <c:pt idx="4">
                  <c:v>-96.181709863714332</c:v>
                </c:pt>
                <c:pt idx="5">
                  <c:v>197.71181022324708</c:v>
                </c:pt>
                <c:pt idx="6">
                  <c:v>242.14711565136315</c:v>
                </c:pt>
                <c:pt idx="7">
                  <c:v>374.70329438841009</c:v>
                </c:pt>
                <c:pt idx="8">
                  <c:v>444.18999599403901</c:v>
                </c:pt>
                <c:pt idx="9">
                  <c:v>579.54041018862119</c:v>
                </c:pt>
                <c:pt idx="10">
                  <c:v>790.99205730832318</c:v>
                </c:pt>
                <c:pt idx="11">
                  <c:v>917.86923570369947</c:v>
                </c:pt>
                <c:pt idx="12">
                  <c:v>1028.6841389902356</c:v>
                </c:pt>
                <c:pt idx="13">
                  <c:v>1099.8433366489846</c:v>
                </c:pt>
                <c:pt idx="14">
                  <c:v>1119.9121160463746</c:v>
                </c:pt>
                <c:pt idx="15">
                  <c:v>1276.8348208141476</c:v>
                </c:pt>
                <c:pt idx="16">
                  <c:v>1288.3660875698201</c:v>
                </c:pt>
                <c:pt idx="17">
                  <c:v>1423.3719505326394</c:v>
                </c:pt>
                <c:pt idx="18">
                  <c:v>1719.5530772860957</c:v>
                </c:pt>
                <c:pt idx="19">
                  <c:v>2028.404356626756</c:v>
                </c:pt>
                <c:pt idx="20">
                  <c:v>2205.3958407919199</c:v>
                </c:pt>
                <c:pt idx="21">
                  <c:v>2370.7865686054979</c:v>
                </c:pt>
                <c:pt idx="22">
                  <c:v>2630.4685171850851</c:v>
                </c:pt>
                <c:pt idx="23">
                  <c:v>2765.4743801479053</c:v>
                </c:pt>
                <c:pt idx="24">
                  <c:v>3777.4184598794432</c:v>
                </c:pt>
                <c:pt idx="25">
                  <c:v>4037.1004084590281</c:v>
                </c:pt>
                <c:pt idx="26">
                  <c:v>4172.1062714218488</c:v>
                </c:pt>
              </c:numCache>
            </c:numRef>
          </c:xVal>
          <c:yVal>
            <c:numRef>
              <c:f>'50 Year Data'!$F$4:$F$30</c:f>
              <c:numCache>
                <c:formatCode>General</c:formatCode>
                <c:ptCount val="27"/>
                <c:pt idx="0">
                  <c:v>1.575E-2</c:v>
                </c:pt>
                <c:pt idx="1">
                  <c:v>5.7749999999999996E-2</c:v>
                </c:pt>
                <c:pt idx="2">
                  <c:v>9.4499999999999987E-2</c:v>
                </c:pt>
                <c:pt idx="3">
                  <c:v>0.1275</c:v>
                </c:pt>
                <c:pt idx="4">
                  <c:v>0.17887500000000001</c:v>
                </c:pt>
                <c:pt idx="5">
                  <c:v>0.24525</c:v>
                </c:pt>
                <c:pt idx="6">
                  <c:v>0.33087500000000003</c:v>
                </c:pt>
                <c:pt idx="7">
                  <c:v>0.39400000000000002</c:v>
                </c:pt>
                <c:pt idx="8">
                  <c:v>0.42825000000000002</c:v>
                </c:pt>
                <c:pt idx="9">
                  <c:v>0.45537500000000003</c:v>
                </c:pt>
                <c:pt idx="10">
                  <c:v>0.50449999999999995</c:v>
                </c:pt>
                <c:pt idx="11">
                  <c:v>0.55887500000000001</c:v>
                </c:pt>
                <c:pt idx="12">
                  <c:v>0.57874999999999999</c:v>
                </c:pt>
                <c:pt idx="13">
                  <c:v>0.65424999999999989</c:v>
                </c:pt>
                <c:pt idx="14">
                  <c:v>0.72824999999999984</c:v>
                </c:pt>
                <c:pt idx="15">
                  <c:v>0.76099999999999979</c:v>
                </c:pt>
                <c:pt idx="16">
                  <c:v>0.79974999999999985</c:v>
                </c:pt>
                <c:pt idx="17">
                  <c:v>0.81549999999999978</c:v>
                </c:pt>
                <c:pt idx="18">
                  <c:v>0.83124999999999982</c:v>
                </c:pt>
                <c:pt idx="19">
                  <c:v>0.86124999999999985</c:v>
                </c:pt>
                <c:pt idx="20">
                  <c:v>0.88749999999999973</c:v>
                </c:pt>
                <c:pt idx="21">
                  <c:v>0.90737499999999982</c:v>
                </c:pt>
                <c:pt idx="22">
                  <c:v>0.94037499999999985</c:v>
                </c:pt>
                <c:pt idx="23">
                  <c:v>0.96924999999999983</c:v>
                </c:pt>
                <c:pt idx="24">
                  <c:v>0.98087499999999983</c:v>
                </c:pt>
                <c:pt idx="25">
                  <c:v>0.98987499999999984</c:v>
                </c:pt>
                <c:pt idx="26">
                  <c:v>0.9977499999999998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'50 Year Data'!$G$2</c:f>
              <c:strCache>
                <c:ptCount val="1"/>
                <c:pt idx="0">
                  <c:v>6- K19/Gas31/750MW</c:v>
                </c:pt>
              </c:strCache>
            </c:strRef>
          </c:tx>
          <c:spPr>
            <a:ln>
              <a:solidFill>
                <a:srgbClr val="333399"/>
              </a:solidFill>
            </a:ln>
          </c:spPr>
          <c:marker>
            <c:symbol val="none"/>
          </c:marker>
          <c:xVal>
            <c:numRef>
              <c:f>'50 Year Data'!$G$4:$G$30</c:f>
              <c:numCache>
                <c:formatCode>0</c:formatCode>
                <c:ptCount val="27"/>
                <c:pt idx="0">
                  <c:v>-1133.5817499286916</c:v>
                </c:pt>
                <c:pt idx="1">
                  <c:v>-799.53951041225923</c:v>
                </c:pt>
                <c:pt idx="2">
                  <c:v>-600.11127334203718</c:v>
                </c:pt>
                <c:pt idx="3">
                  <c:v>-546.50874605551098</c:v>
                </c:pt>
                <c:pt idx="4">
                  <c:v>-235.25366212007384</c:v>
                </c:pt>
                <c:pt idx="5">
                  <c:v>-139.27966237457485</c:v>
                </c:pt>
                <c:pt idx="6">
                  <c:v>-55.361298821699165</c:v>
                </c:pt>
                <c:pt idx="7">
                  <c:v>194.76257714185772</c:v>
                </c:pt>
                <c:pt idx="8">
                  <c:v>394.19081421208068</c:v>
                </c:pt>
                <c:pt idx="9">
                  <c:v>507.97106320854255</c:v>
                </c:pt>
                <c:pt idx="10">
                  <c:v>757.91320149628268</c:v>
                </c:pt>
                <c:pt idx="11">
                  <c:v>780.41815373373811</c:v>
                </c:pt>
                <c:pt idx="12">
                  <c:v>866.03334815481253</c:v>
                </c:pt>
                <c:pt idx="13">
                  <c:v>926.85564097698352</c:v>
                </c:pt>
                <c:pt idx="14">
                  <c:v>1069.1682854317201</c:v>
                </c:pt>
                <c:pt idx="15">
                  <c:v>1200.0755876712444</c:v>
                </c:pt>
                <c:pt idx="16">
                  <c:v>1249.0606487300947</c:v>
                </c:pt>
                <c:pt idx="17">
                  <c:v>1399.5038247414668</c:v>
                </c:pt>
                <c:pt idx="18">
                  <c:v>2093.1448033480501</c:v>
                </c:pt>
                <c:pt idx="19">
                  <c:v>2386.094055494294</c:v>
                </c:pt>
                <c:pt idx="20">
                  <c:v>2404.3998872834873</c:v>
                </c:pt>
                <c:pt idx="21">
                  <c:v>2584.2922505818615</c:v>
                </c:pt>
                <c:pt idx="22">
                  <c:v>2658.5411460194928</c:v>
                </c:pt>
                <c:pt idx="23">
                  <c:v>2804.9786332627382</c:v>
                </c:pt>
                <c:pt idx="24">
                  <c:v>4334.2952112222711</c:v>
                </c:pt>
                <c:pt idx="25">
                  <c:v>4606.7423017474666</c:v>
                </c:pt>
                <c:pt idx="26">
                  <c:v>4753.179788990712</c:v>
                </c:pt>
              </c:numCache>
            </c:numRef>
          </c:xVal>
          <c:yVal>
            <c:numRef>
              <c:f>'50 Year Data'!$I$4:$I$30</c:f>
              <c:numCache>
                <c:formatCode>0%</c:formatCode>
                <c:ptCount val="27"/>
                <c:pt idx="0">
                  <c:v>1.575E-2</c:v>
                </c:pt>
                <c:pt idx="1">
                  <c:v>5.7749999999999996E-2</c:v>
                </c:pt>
                <c:pt idx="2">
                  <c:v>9.4499999999999987E-2</c:v>
                </c:pt>
                <c:pt idx="3">
                  <c:v>0.1275</c:v>
                </c:pt>
                <c:pt idx="4">
                  <c:v>0.1875</c:v>
                </c:pt>
                <c:pt idx="5">
                  <c:v>0.25387499999999996</c:v>
                </c:pt>
                <c:pt idx="6">
                  <c:v>0.29774999999999996</c:v>
                </c:pt>
                <c:pt idx="7">
                  <c:v>0.36087499999999995</c:v>
                </c:pt>
                <c:pt idx="8">
                  <c:v>0.42824999999999996</c:v>
                </c:pt>
                <c:pt idx="9">
                  <c:v>0.45424999999999999</c:v>
                </c:pt>
                <c:pt idx="10">
                  <c:v>0.50224999999999997</c:v>
                </c:pt>
                <c:pt idx="11">
                  <c:v>0.55474999999999997</c:v>
                </c:pt>
                <c:pt idx="12">
                  <c:v>0.57387499999999991</c:v>
                </c:pt>
                <c:pt idx="13">
                  <c:v>0.58624999999999994</c:v>
                </c:pt>
                <c:pt idx="14">
                  <c:v>0.65949999999999998</c:v>
                </c:pt>
                <c:pt idx="15">
                  <c:v>0.74137500000000012</c:v>
                </c:pt>
                <c:pt idx="16">
                  <c:v>0.78200000000000003</c:v>
                </c:pt>
                <c:pt idx="17">
                  <c:v>0.81475000000000009</c:v>
                </c:pt>
                <c:pt idx="18">
                  <c:v>0.83125000000000004</c:v>
                </c:pt>
                <c:pt idx="19">
                  <c:v>0.85487500000000005</c:v>
                </c:pt>
                <c:pt idx="20">
                  <c:v>0.88600000000000012</c:v>
                </c:pt>
                <c:pt idx="21">
                  <c:v>0.91225000000000001</c:v>
                </c:pt>
                <c:pt idx="22">
                  <c:v>0.94037500000000007</c:v>
                </c:pt>
                <c:pt idx="23">
                  <c:v>0.96925000000000006</c:v>
                </c:pt>
                <c:pt idx="24">
                  <c:v>0.98087500000000005</c:v>
                </c:pt>
                <c:pt idx="25">
                  <c:v>0.98987500000000006</c:v>
                </c:pt>
                <c:pt idx="26">
                  <c:v>0.99775000000000003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593792"/>
        <c:axId val="158595712"/>
      </c:scatterChart>
      <c:valAx>
        <c:axId val="158593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Millions of 2014 Present Value Dollars</a:t>
                </a:r>
              </a:p>
            </c:rich>
          </c:tx>
          <c:layout/>
          <c:overlay val="0"/>
        </c:title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58595712"/>
        <c:crosses val="autoZero"/>
        <c:crossBetween val="midCat"/>
      </c:valAx>
      <c:valAx>
        <c:axId val="158595712"/>
        <c:scaling>
          <c:orientation val="minMax"/>
          <c:max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Cumulative Probability- %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low"/>
        <c:txPr>
          <a:bodyPr/>
          <a:lstStyle/>
          <a:p>
            <a:pPr>
              <a:defRPr sz="1200"/>
            </a:pPr>
            <a:endParaRPr lang="en-US"/>
          </a:p>
        </c:txPr>
        <c:crossAx val="158593792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9.3234997387956278E-2"/>
          <c:y val="0.87273001468381495"/>
          <c:w val="0.87369760356398085"/>
          <c:h val="0.11512248016983551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6029315669962914E-2"/>
          <c:y val="2.6490059899609612E-2"/>
          <c:w val="0.88291434518703937"/>
          <c:h val="0.758409875634735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'78 Year Data'!$A$2</c:f>
              <c:strCache>
                <c:ptCount val="1"/>
                <c:pt idx="0">
                  <c:v>14- K19/C25/750MW (WPS Sale &amp;Inv)</c:v>
                </c:pt>
              </c:strCache>
            </c:strRef>
          </c:tx>
          <c:spPr>
            <a:ln>
              <a:solidFill>
                <a:srgbClr val="6E9FD0"/>
              </a:solidFill>
            </a:ln>
          </c:spPr>
          <c:marker>
            <c:symbol val="none"/>
          </c:marker>
          <c:xVal>
            <c:numRef>
              <c:f>'78 Year Data'!$A$4:$A$30</c:f>
              <c:numCache>
                <c:formatCode>General</c:formatCode>
                <c:ptCount val="27"/>
                <c:pt idx="0">
                  <c:v>-2227.063748257146</c:v>
                </c:pt>
                <c:pt idx="1">
                  <c:v>-1668.1054436359118</c:v>
                </c:pt>
                <c:pt idx="2">
                  <c:v>-1256.3870593540728</c:v>
                </c:pt>
                <c:pt idx="3">
                  <c:v>-670.48309078161265</c:v>
                </c:pt>
                <c:pt idx="4">
                  <c:v>-252.50505677725459</c:v>
                </c:pt>
                <c:pt idx="5">
                  <c:v>-175.13363738908811</c:v>
                </c:pt>
                <c:pt idx="6">
                  <c:v>188.22140171241335</c:v>
                </c:pt>
                <c:pt idx="7">
                  <c:v>306.45324784398144</c:v>
                </c:pt>
                <c:pt idx="8">
                  <c:v>718.17163212581931</c:v>
                </c:pt>
                <c:pt idx="9">
                  <c:v>1781.6520283499249</c:v>
                </c:pt>
                <c:pt idx="10">
                  <c:v>2163.6374263109301</c:v>
                </c:pt>
                <c:pt idx="11">
                  <c:v>2340.6103329711591</c:v>
                </c:pt>
                <c:pt idx="12">
                  <c:v>2658.986879703456</c:v>
                </c:pt>
                <c:pt idx="13">
                  <c:v>2693.466991812059</c:v>
                </c:pt>
                <c:pt idx="14">
                  <c:v>2752.3287172529981</c:v>
                </c:pt>
                <c:pt idx="15">
                  <c:v>3022.3419188049538</c:v>
                </c:pt>
                <c:pt idx="16">
                  <c:v>3052.9849922994417</c:v>
                </c:pt>
                <c:pt idx="17">
                  <c:v>3311.216947617143</c:v>
                </c:pt>
                <c:pt idx="18">
                  <c:v>5121.0714504073512</c:v>
                </c:pt>
                <c:pt idx="19">
                  <c:v>5616.4209037998762</c:v>
                </c:pt>
                <c:pt idx="20">
                  <c:v>5979.7759429013768</c:v>
                </c:pt>
                <c:pt idx="21">
                  <c:v>7359.5790336722876</c:v>
                </c:pt>
                <c:pt idx="22">
                  <c:v>7719.0970341596731</c:v>
                </c:pt>
                <c:pt idx="23">
                  <c:v>7977.3289894773734</c:v>
                </c:pt>
                <c:pt idx="24">
                  <c:v>12301.015595775312</c:v>
                </c:pt>
                <c:pt idx="25">
                  <c:v>12660.533596262696</c:v>
                </c:pt>
                <c:pt idx="26">
                  <c:v>12918.765551580404</c:v>
                </c:pt>
              </c:numCache>
            </c:numRef>
          </c:xVal>
          <c:yVal>
            <c:numRef>
              <c:f>'78 Year Data'!$C$4:$C$30</c:f>
              <c:numCache>
                <c:formatCode>General</c:formatCode>
                <c:ptCount val="27"/>
                <c:pt idx="0">
                  <c:v>1.575E-2</c:v>
                </c:pt>
                <c:pt idx="1">
                  <c:v>5.7749999999999996E-2</c:v>
                </c:pt>
                <c:pt idx="2">
                  <c:v>9.4499999999999987E-2</c:v>
                </c:pt>
                <c:pt idx="3">
                  <c:v>0.1275</c:v>
                </c:pt>
                <c:pt idx="4">
                  <c:v>0.17887500000000001</c:v>
                </c:pt>
                <c:pt idx="5">
                  <c:v>0.24525</c:v>
                </c:pt>
                <c:pt idx="6">
                  <c:v>0.29775000000000001</c:v>
                </c:pt>
                <c:pt idx="7">
                  <c:v>0.36087499999999995</c:v>
                </c:pt>
                <c:pt idx="8">
                  <c:v>0.42824999999999996</c:v>
                </c:pt>
                <c:pt idx="9">
                  <c:v>0.45537500000000003</c:v>
                </c:pt>
                <c:pt idx="10">
                  <c:v>0.50449999999999995</c:v>
                </c:pt>
                <c:pt idx="11">
                  <c:v>0.55887500000000001</c:v>
                </c:pt>
                <c:pt idx="12">
                  <c:v>0.64074999999999993</c:v>
                </c:pt>
                <c:pt idx="13">
                  <c:v>0.71625000000000005</c:v>
                </c:pt>
                <c:pt idx="14">
                  <c:v>0.72824999999999995</c:v>
                </c:pt>
                <c:pt idx="15">
                  <c:v>0.7609999999999999</c:v>
                </c:pt>
                <c:pt idx="16">
                  <c:v>0.79974999999999996</c:v>
                </c:pt>
                <c:pt idx="17">
                  <c:v>0.81549999999999989</c:v>
                </c:pt>
                <c:pt idx="18">
                  <c:v>0.83124999999999993</c:v>
                </c:pt>
                <c:pt idx="19">
                  <c:v>0.86124999999999996</c:v>
                </c:pt>
                <c:pt idx="20">
                  <c:v>0.88749999999999984</c:v>
                </c:pt>
                <c:pt idx="21">
                  <c:v>0.90737499999999993</c:v>
                </c:pt>
                <c:pt idx="22">
                  <c:v>0.94037499999999996</c:v>
                </c:pt>
                <c:pt idx="23">
                  <c:v>0.96924999999999994</c:v>
                </c:pt>
                <c:pt idx="24">
                  <c:v>0.98087499999999994</c:v>
                </c:pt>
                <c:pt idx="25">
                  <c:v>0.98987499999999995</c:v>
                </c:pt>
                <c:pt idx="26">
                  <c:v>0.99774999999999991</c:v>
                </c:pt>
              </c:numCache>
            </c:numRef>
          </c:yVal>
          <c:smooth val="0"/>
        </c:ser>
        <c:ser>
          <c:idx val="2"/>
          <c:order val="1"/>
          <c:tx>
            <c:v>All Gas (LCA Base Case)</c:v>
          </c:tx>
          <c:spPr>
            <a:ln>
              <a:solidFill>
                <a:srgbClr val="990033"/>
              </a:solidFill>
              <a:prstDash val="sysDot"/>
            </a:ln>
          </c:spPr>
          <c:marker>
            <c:symbol val="none"/>
          </c:marker>
          <c:xVal>
            <c:numRef>
              <c:f>'78 Year Data'!$M$4:$M$30</c:f>
              <c:numCache>
                <c:formatCode>0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xVal>
          <c:yVal>
            <c:numRef>
              <c:f>'78 Year Data'!$O$4:$O$30</c:f>
              <c:numCache>
                <c:formatCode>0%</c:formatCode>
                <c:ptCount val="27"/>
                <c:pt idx="0">
                  <c:v>6.7499999999999999E-3</c:v>
                </c:pt>
                <c:pt idx="1">
                  <c:v>4.4549999999999999E-2</c:v>
                </c:pt>
                <c:pt idx="2">
                  <c:v>8.2350000000000007E-2</c:v>
                </c:pt>
                <c:pt idx="3">
                  <c:v>0.12015000000000001</c:v>
                </c:pt>
                <c:pt idx="4">
                  <c:v>0.15795000000000001</c:v>
                </c:pt>
                <c:pt idx="5">
                  <c:v>0.19575000000000001</c:v>
                </c:pt>
                <c:pt idx="6">
                  <c:v>0.23355000000000001</c:v>
                </c:pt>
                <c:pt idx="7">
                  <c:v>0.27134999999999998</c:v>
                </c:pt>
                <c:pt idx="8">
                  <c:v>0.30914999999999998</c:v>
                </c:pt>
                <c:pt idx="9">
                  <c:v>0.34694999999999998</c:v>
                </c:pt>
                <c:pt idx="10">
                  <c:v>0.38474999999999998</c:v>
                </c:pt>
                <c:pt idx="11">
                  <c:v>0.42254999999999998</c:v>
                </c:pt>
                <c:pt idx="12">
                  <c:v>0.46034999999999998</c:v>
                </c:pt>
                <c:pt idx="13">
                  <c:v>0.49814999999999998</c:v>
                </c:pt>
                <c:pt idx="14">
                  <c:v>0.53594999999999993</c:v>
                </c:pt>
                <c:pt idx="15">
                  <c:v>0.57374999999999998</c:v>
                </c:pt>
                <c:pt idx="16">
                  <c:v>0.61155000000000004</c:v>
                </c:pt>
                <c:pt idx="17">
                  <c:v>0.64935000000000009</c:v>
                </c:pt>
                <c:pt idx="18">
                  <c:v>0.68715000000000015</c:v>
                </c:pt>
                <c:pt idx="19">
                  <c:v>0.72495000000000021</c:v>
                </c:pt>
                <c:pt idx="20">
                  <c:v>0.76275000000000026</c:v>
                </c:pt>
                <c:pt idx="21">
                  <c:v>0.80055000000000032</c:v>
                </c:pt>
                <c:pt idx="22">
                  <c:v>0.83835000000000037</c:v>
                </c:pt>
                <c:pt idx="23">
                  <c:v>0.87615000000000043</c:v>
                </c:pt>
                <c:pt idx="24">
                  <c:v>0.91395000000000048</c:v>
                </c:pt>
                <c:pt idx="25">
                  <c:v>0.95175000000000054</c:v>
                </c:pt>
                <c:pt idx="26">
                  <c:v>0.9895500000000006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'78 Year Data'!$J$2</c:f>
              <c:strCache>
                <c:ptCount val="1"/>
                <c:pt idx="0">
                  <c:v>4- K19/Gas24/250MW</c:v>
                </c:pt>
              </c:strCache>
            </c:strRef>
          </c:tx>
          <c:spPr>
            <a:ln>
              <a:solidFill>
                <a:srgbClr val="BFBFBF"/>
              </a:solidFill>
            </a:ln>
          </c:spPr>
          <c:marker>
            <c:symbol val="none"/>
          </c:marker>
          <c:xVal>
            <c:numRef>
              <c:f>'78 Year Data'!$J$4:$J$30</c:f>
              <c:numCache>
                <c:formatCode>0</c:formatCode>
                <c:ptCount val="27"/>
                <c:pt idx="0">
                  <c:v>-723.37768345491122</c:v>
                </c:pt>
                <c:pt idx="1">
                  <c:v>-407.32735100031937</c:v>
                </c:pt>
                <c:pt idx="2">
                  <c:v>-213.79891498037841</c:v>
                </c:pt>
                <c:pt idx="3">
                  <c:v>12.731914131732083</c:v>
                </c:pt>
                <c:pt idx="4">
                  <c:v>313.79860790585644</c:v>
                </c:pt>
                <c:pt idx="5">
                  <c:v>314.22280568185352</c:v>
                </c:pt>
                <c:pt idx="6">
                  <c:v>494.94152925918684</c:v>
                </c:pt>
                <c:pt idx="7">
                  <c:v>629.84894036045171</c:v>
                </c:pt>
                <c:pt idx="8">
                  <c:v>823.37737638039107</c:v>
                </c:pt>
                <c:pt idx="9">
                  <c:v>1400.9845119699125</c:v>
                </c:pt>
                <c:pt idx="10">
                  <c:v>1473.1984659806003</c:v>
                </c:pt>
                <c:pt idx="11">
                  <c:v>1507.6834844710402</c:v>
                </c:pt>
                <c:pt idx="12">
                  <c:v>1717.0348444245067</c:v>
                </c:pt>
                <c:pt idx="13">
                  <c:v>1774.6893575307229</c:v>
                </c:pt>
                <c:pt idx="14">
                  <c:v>1782.347017801409</c:v>
                </c:pt>
                <c:pt idx="15">
                  <c:v>1910.5632804444472</c:v>
                </c:pt>
                <c:pt idx="16">
                  <c:v>1939.3815596020868</c:v>
                </c:pt>
                <c:pt idx="17">
                  <c:v>1955.408081108053</c:v>
                </c:pt>
                <c:pt idx="18">
                  <c:v>3017.6333310266527</c:v>
                </c:pt>
                <c:pt idx="19">
                  <c:v>3319.1242225767746</c:v>
                </c:pt>
                <c:pt idx="20">
                  <c:v>3499.8429461541064</c:v>
                </c:pt>
                <c:pt idx="21">
                  <c:v>3872.7154962539225</c:v>
                </c:pt>
                <c:pt idx="22">
                  <c:v>4147.3790295842937</c:v>
                </c:pt>
                <c:pt idx="23">
                  <c:v>4304.4135713849682</c:v>
                </c:pt>
                <c:pt idx="24">
                  <c:v>6398.3402518805324</c:v>
                </c:pt>
                <c:pt idx="25">
                  <c:v>6673.0037852109035</c:v>
                </c:pt>
                <c:pt idx="26">
                  <c:v>6830.0383270115817</c:v>
                </c:pt>
              </c:numCache>
            </c:numRef>
          </c:xVal>
          <c:yVal>
            <c:numRef>
              <c:f>'78 Year Data'!$L$4:$L$30</c:f>
              <c:numCache>
                <c:formatCode>0%</c:formatCode>
                <c:ptCount val="27"/>
                <c:pt idx="0">
                  <c:v>1.575E-2</c:v>
                </c:pt>
                <c:pt idx="1">
                  <c:v>5.7749999999999996E-2</c:v>
                </c:pt>
                <c:pt idx="2">
                  <c:v>9.4499999999999987E-2</c:v>
                </c:pt>
                <c:pt idx="3">
                  <c:v>0.1275</c:v>
                </c:pt>
                <c:pt idx="4">
                  <c:v>0.17887500000000001</c:v>
                </c:pt>
                <c:pt idx="5">
                  <c:v>0.24525</c:v>
                </c:pt>
                <c:pt idx="6">
                  <c:v>0.29775000000000001</c:v>
                </c:pt>
                <c:pt idx="7">
                  <c:v>0.36087499999999995</c:v>
                </c:pt>
                <c:pt idx="8">
                  <c:v>0.42824999999999996</c:v>
                </c:pt>
                <c:pt idx="9">
                  <c:v>0.45537500000000003</c:v>
                </c:pt>
                <c:pt idx="10">
                  <c:v>0.50449999999999995</c:v>
                </c:pt>
                <c:pt idx="11">
                  <c:v>0.55249999999999999</c:v>
                </c:pt>
                <c:pt idx="12">
                  <c:v>0.57237499999999997</c:v>
                </c:pt>
                <c:pt idx="13">
                  <c:v>0.65424999999999989</c:v>
                </c:pt>
                <c:pt idx="14">
                  <c:v>0.73424999999999985</c:v>
                </c:pt>
                <c:pt idx="15">
                  <c:v>0.75074999999999981</c:v>
                </c:pt>
                <c:pt idx="16">
                  <c:v>0.76049999999999973</c:v>
                </c:pt>
                <c:pt idx="17">
                  <c:v>0.79249999999999976</c:v>
                </c:pt>
                <c:pt idx="18">
                  <c:v>0.83124999999999982</c:v>
                </c:pt>
                <c:pt idx="19">
                  <c:v>0.86124999999999985</c:v>
                </c:pt>
                <c:pt idx="20">
                  <c:v>0.88749999999999973</c:v>
                </c:pt>
                <c:pt idx="21">
                  <c:v>0.90737499999999982</c:v>
                </c:pt>
                <c:pt idx="22">
                  <c:v>0.94037499999999985</c:v>
                </c:pt>
                <c:pt idx="23">
                  <c:v>0.96924999999999983</c:v>
                </c:pt>
                <c:pt idx="24">
                  <c:v>0.98087499999999983</c:v>
                </c:pt>
                <c:pt idx="25">
                  <c:v>0.98987499999999984</c:v>
                </c:pt>
                <c:pt idx="26">
                  <c:v>0.9977499999999998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'78 Year Data'!$D$2</c:f>
              <c:strCache>
                <c:ptCount val="1"/>
                <c:pt idx="0">
                  <c:v>5- K19/Gas25/750MW (WPS Sale &amp; Inv)</c:v>
                </c:pt>
              </c:strCache>
            </c:strRef>
          </c:tx>
          <c:marker>
            <c:symbol val="none"/>
          </c:marker>
          <c:xVal>
            <c:numRef>
              <c:f>'78 Year Data'!$D$4:$D$30</c:f>
              <c:numCache>
                <c:formatCode>General</c:formatCode>
                <c:ptCount val="27"/>
                <c:pt idx="0">
                  <c:v>-627.56404112501195</c:v>
                </c:pt>
                <c:pt idx="1">
                  <c:v>-302.00578063565627</c:v>
                </c:pt>
                <c:pt idx="2">
                  <c:v>-110.56157375383987</c:v>
                </c:pt>
                <c:pt idx="3">
                  <c:v>106.50083246016743</c:v>
                </c:pt>
                <c:pt idx="4">
                  <c:v>199.55853657062744</c:v>
                </c:pt>
                <c:pt idx="5">
                  <c:v>432.05909294952517</c:v>
                </c:pt>
                <c:pt idx="6">
                  <c:v>483.49949795903785</c:v>
                </c:pt>
                <c:pt idx="7">
                  <c:v>623.50329983133861</c:v>
                </c:pt>
                <c:pt idx="8">
                  <c:v>639.82390369521909</c:v>
                </c:pt>
                <c:pt idx="9">
                  <c:v>856.08461625134669</c:v>
                </c:pt>
                <c:pt idx="10">
                  <c:v>1181.6428767407035</c:v>
                </c:pt>
                <c:pt idx="11">
                  <c:v>1247.5983408217244</c:v>
                </c:pt>
                <c:pt idx="12">
                  <c:v>1373.0870836225179</c:v>
                </c:pt>
                <c:pt idx="13">
                  <c:v>1531.5393022101366</c:v>
                </c:pt>
                <c:pt idx="14">
                  <c:v>1687.8637079463147</c:v>
                </c:pt>
                <c:pt idx="15">
                  <c:v>1837.4400217874772</c:v>
                </c:pt>
                <c:pt idx="16">
                  <c:v>2041.8187228467718</c:v>
                </c:pt>
                <c:pt idx="17">
                  <c:v>2130.9993426910523</c:v>
                </c:pt>
                <c:pt idx="18">
                  <c:v>2338.4306883132622</c:v>
                </c:pt>
                <c:pt idx="19">
                  <c:v>2622.3716497016726</c:v>
                </c:pt>
                <c:pt idx="20">
                  <c:v>2778.6960554378538</c:v>
                </c:pt>
                <c:pt idx="21">
                  <c:v>3560.3833548420507</c:v>
                </c:pt>
                <c:pt idx="22">
                  <c:v>3764.7620559013494</c:v>
                </c:pt>
                <c:pt idx="23">
                  <c:v>3853.9426757456249</c:v>
                </c:pt>
                <c:pt idx="24">
                  <c:v>5390.5659856196698</c:v>
                </c:pt>
                <c:pt idx="25">
                  <c:v>5594.9446866789694</c:v>
                </c:pt>
                <c:pt idx="26">
                  <c:v>5684.1253065232486</c:v>
                </c:pt>
              </c:numCache>
            </c:numRef>
          </c:xVal>
          <c:yVal>
            <c:numRef>
              <c:f>'78 Year Data'!$F$4:$F$30</c:f>
              <c:numCache>
                <c:formatCode>General</c:formatCode>
                <c:ptCount val="27"/>
                <c:pt idx="0">
                  <c:v>1.575E-2</c:v>
                </c:pt>
                <c:pt idx="1">
                  <c:v>5.7749999999999996E-2</c:v>
                </c:pt>
                <c:pt idx="2">
                  <c:v>9.4499999999999987E-2</c:v>
                </c:pt>
                <c:pt idx="3">
                  <c:v>0.13387499999999999</c:v>
                </c:pt>
                <c:pt idx="4">
                  <c:v>0.18525</c:v>
                </c:pt>
                <c:pt idx="5">
                  <c:v>0.25587499999999996</c:v>
                </c:pt>
                <c:pt idx="6">
                  <c:v>0.34149999999999997</c:v>
                </c:pt>
                <c:pt idx="7">
                  <c:v>0.39824999999999999</c:v>
                </c:pt>
                <c:pt idx="8">
                  <c:v>0.4325</c:v>
                </c:pt>
                <c:pt idx="9">
                  <c:v>0.45537500000000003</c:v>
                </c:pt>
                <c:pt idx="10">
                  <c:v>0.47637499999999999</c:v>
                </c:pt>
                <c:pt idx="11">
                  <c:v>0.53074999999999994</c:v>
                </c:pt>
                <c:pt idx="12">
                  <c:v>0.57724999999999993</c:v>
                </c:pt>
                <c:pt idx="13">
                  <c:v>0.65124999999999988</c:v>
                </c:pt>
                <c:pt idx="14">
                  <c:v>0.74749999999999994</c:v>
                </c:pt>
                <c:pt idx="15">
                  <c:v>0.78175000000000006</c:v>
                </c:pt>
                <c:pt idx="16">
                  <c:v>0.79974999999999996</c:v>
                </c:pt>
                <c:pt idx="17">
                  <c:v>0.81549999999999989</c:v>
                </c:pt>
                <c:pt idx="18">
                  <c:v>0.83124999999999993</c:v>
                </c:pt>
                <c:pt idx="19">
                  <c:v>0.86124999999999996</c:v>
                </c:pt>
                <c:pt idx="20">
                  <c:v>0.88749999999999984</c:v>
                </c:pt>
                <c:pt idx="21">
                  <c:v>0.90737499999999993</c:v>
                </c:pt>
                <c:pt idx="22">
                  <c:v>0.94037499999999996</c:v>
                </c:pt>
                <c:pt idx="23">
                  <c:v>0.96924999999999994</c:v>
                </c:pt>
                <c:pt idx="24">
                  <c:v>0.98087499999999994</c:v>
                </c:pt>
                <c:pt idx="25">
                  <c:v>0.98987499999999995</c:v>
                </c:pt>
                <c:pt idx="26">
                  <c:v>0.99774999999999991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'78 Year Data'!$G$2</c:f>
              <c:strCache>
                <c:ptCount val="1"/>
                <c:pt idx="0">
                  <c:v>6- K19/Gas31/750MW</c:v>
                </c:pt>
              </c:strCache>
            </c:strRef>
          </c:tx>
          <c:spPr>
            <a:ln>
              <a:solidFill>
                <a:srgbClr val="333399"/>
              </a:solidFill>
            </a:ln>
          </c:spPr>
          <c:marker>
            <c:symbol val="none"/>
          </c:marker>
          <c:xVal>
            <c:numRef>
              <c:f>'78 Year Data'!$G$4:$G$30</c:f>
              <c:numCache>
                <c:formatCode>General</c:formatCode>
                <c:ptCount val="27"/>
                <c:pt idx="0">
                  <c:v>-1006.7623747852258</c:v>
                </c:pt>
                <c:pt idx="1">
                  <c:v>-677.97093102770668</c:v>
                </c:pt>
                <c:pt idx="2">
                  <c:v>-483.0364225768833</c:v>
                </c:pt>
                <c:pt idx="3">
                  <c:v>-249.71783185744971</c:v>
                </c:pt>
                <c:pt idx="4">
                  <c:v>51.092036167427523</c:v>
                </c:pt>
                <c:pt idx="5">
                  <c:v>69.579952081526471</c:v>
                </c:pt>
                <c:pt idx="6">
                  <c:v>222.06705366053075</c:v>
                </c:pt>
                <c:pt idx="7">
                  <c:v>398.3713958390465</c:v>
                </c:pt>
                <c:pt idx="8">
                  <c:v>593.30590428986989</c:v>
                </c:pt>
                <c:pt idx="9">
                  <c:v>1163.4356960224522</c:v>
                </c:pt>
                <c:pt idx="10">
                  <c:v>1234.9434694933448</c:v>
                </c:pt>
                <c:pt idx="11">
                  <c:v>1301.7422885695423</c:v>
                </c:pt>
                <c:pt idx="12">
                  <c:v>1492.2271397799716</c:v>
                </c:pt>
                <c:pt idx="13">
                  <c:v>1535.7533375182222</c:v>
                </c:pt>
                <c:pt idx="14">
                  <c:v>1550.224348441132</c:v>
                </c:pt>
                <c:pt idx="15">
                  <c:v>1676.3110016278306</c:v>
                </c:pt>
                <c:pt idx="16">
                  <c:v>1687.1616482307959</c:v>
                </c:pt>
                <c:pt idx="17">
                  <c:v>1706.7283550113236</c:v>
                </c:pt>
                <c:pt idx="18">
                  <c:v>2764.7001627807654</c:v>
                </c:pt>
                <c:pt idx="19">
                  <c:v>3065.5100308056431</c:v>
                </c:pt>
                <c:pt idx="20">
                  <c:v>3236.4850482987449</c:v>
                </c:pt>
                <c:pt idx="21">
                  <c:v>3650.3150686205117</c:v>
                </c:pt>
                <c:pt idx="22">
                  <c:v>3898.797128492105</c:v>
                </c:pt>
                <c:pt idx="23">
                  <c:v>4024.8837816788</c:v>
                </c:pt>
                <c:pt idx="24">
                  <c:v>6106.2537747336701</c:v>
                </c:pt>
                <c:pt idx="25">
                  <c:v>6354.7358346052633</c:v>
                </c:pt>
                <c:pt idx="26">
                  <c:v>6480.822487791962</c:v>
                </c:pt>
              </c:numCache>
            </c:numRef>
          </c:xVal>
          <c:yVal>
            <c:numRef>
              <c:f>'78 Year Data'!$I$4:$I$30</c:f>
              <c:numCache>
                <c:formatCode>General</c:formatCode>
                <c:ptCount val="27"/>
                <c:pt idx="0">
                  <c:v>1.575E-2</c:v>
                </c:pt>
                <c:pt idx="1">
                  <c:v>5.7749999999999996E-2</c:v>
                </c:pt>
                <c:pt idx="2">
                  <c:v>9.4499999999999987E-2</c:v>
                </c:pt>
                <c:pt idx="3">
                  <c:v>0.1275</c:v>
                </c:pt>
                <c:pt idx="4">
                  <c:v>0.1875</c:v>
                </c:pt>
                <c:pt idx="5">
                  <c:v>0.25387499999999996</c:v>
                </c:pt>
                <c:pt idx="6">
                  <c:v>0.29774999999999996</c:v>
                </c:pt>
                <c:pt idx="7">
                  <c:v>0.36087499999999995</c:v>
                </c:pt>
                <c:pt idx="8">
                  <c:v>0.42824999999999996</c:v>
                </c:pt>
                <c:pt idx="9">
                  <c:v>0.45537500000000003</c:v>
                </c:pt>
                <c:pt idx="10">
                  <c:v>0.50449999999999995</c:v>
                </c:pt>
                <c:pt idx="11">
                  <c:v>0.55249999999999999</c:v>
                </c:pt>
                <c:pt idx="12">
                  <c:v>0.57237499999999997</c:v>
                </c:pt>
                <c:pt idx="13">
                  <c:v>0.65424999999999989</c:v>
                </c:pt>
                <c:pt idx="14">
                  <c:v>0.73424999999999985</c:v>
                </c:pt>
                <c:pt idx="15">
                  <c:v>0.74999999999999978</c:v>
                </c:pt>
                <c:pt idx="16">
                  <c:v>0.75974999999999981</c:v>
                </c:pt>
                <c:pt idx="17">
                  <c:v>0.79249999999999976</c:v>
                </c:pt>
                <c:pt idx="18">
                  <c:v>0.83124999999999982</c:v>
                </c:pt>
                <c:pt idx="19">
                  <c:v>0.86124999999999985</c:v>
                </c:pt>
                <c:pt idx="20">
                  <c:v>0.88749999999999973</c:v>
                </c:pt>
                <c:pt idx="21">
                  <c:v>0.90737499999999982</c:v>
                </c:pt>
                <c:pt idx="22">
                  <c:v>0.94037499999999985</c:v>
                </c:pt>
                <c:pt idx="23">
                  <c:v>0.96924999999999983</c:v>
                </c:pt>
                <c:pt idx="24">
                  <c:v>0.98087499999999983</c:v>
                </c:pt>
                <c:pt idx="25">
                  <c:v>0.98987499999999984</c:v>
                </c:pt>
                <c:pt idx="26">
                  <c:v>0.9977499999999998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8788992"/>
        <c:axId val="158796032"/>
      </c:scatterChart>
      <c:valAx>
        <c:axId val="158788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Millions of 2014 Present Value Dollars</a:t>
                </a:r>
              </a:p>
            </c:rich>
          </c:tx>
          <c:layout/>
          <c:overlay val="0"/>
        </c:title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58796032"/>
        <c:crosses val="autoZero"/>
        <c:crossBetween val="midCat"/>
      </c:valAx>
      <c:valAx>
        <c:axId val="158796032"/>
        <c:scaling>
          <c:orientation val="minMax"/>
          <c:max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Cumulative Probability- %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low"/>
        <c:txPr>
          <a:bodyPr/>
          <a:lstStyle/>
          <a:p>
            <a:pPr>
              <a:defRPr sz="1200"/>
            </a:pPr>
            <a:endParaRPr lang="en-US"/>
          </a:p>
        </c:txPr>
        <c:crossAx val="158788992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8.8012806091546242E-2"/>
          <c:y val="0.87319761277949182"/>
          <c:w val="0.87965204349456316"/>
          <c:h val="0.1146995127878304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userShapes r:id="rId2"/>
</c:chartSpace>
</file>

<file path=xl/chart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chart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FFFF00"/>
  </sheetPr>
  <sheetViews>
    <sheetView workbookViewId="0"/>
  </sheetViews>
  <pageMargins left="0.7" right="0.7" top="0.75" bottom="0.75" header="0.3" footer="0.3"/>
  <pageSetup orientation="landscape" horizontalDpi="1200" verticalDpi="1200" r:id="rId1"/>
  <headerFooter>
    <oddFooter>&amp;L&amp;Z&amp;F
&amp;D     &amp;T</oddFooter>
  </headerFooter>
  <drawing r:id="rId2"/>
  <legacyDrawing r:id="rId3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rgb="FFFFFF00"/>
  </sheetPr>
  <sheetViews>
    <sheetView workbookViewId="0"/>
  </sheetViews>
  <pageMargins left="0.7" right="0.7" top="0.75" bottom="0.75" header="0.3" footer="0.3"/>
  <pageSetup orientation="landscape" horizontalDpi="1200" verticalDpi="1200" r:id="rId1"/>
  <headerFooter>
    <oddFooter>&amp;L&amp;Z&amp;F
&amp;D     &amp;T</oddFooter>
  </headerFooter>
  <drawing r:id="rId2"/>
  <legacyDrawing r:id="rId3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rgb="FFFFFF00"/>
  </sheetPr>
  <sheetViews>
    <sheetView workbookViewId="0"/>
  </sheetViews>
  <pageMargins left="0.7" right="0.7" top="0.75" bottom="0.75" header="0.3" footer="0.3"/>
  <pageSetup orientation="landscape" horizontalDpi="1200" verticalDpi="1200" r:id="rId1"/>
  <headerFooter>
    <oddFooter>&amp;L&amp;Z&amp;F
&amp;D     &amp;T</oddFooter>
  </headerFooter>
  <drawing r:id="rId2"/>
  <legacyDrawing r:id="rId3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rgb="FFFFFF00"/>
  </sheetPr>
  <sheetViews>
    <sheetView workbookViewId="0"/>
  </sheetViews>
  <pageMargins left="0.7" right="0.7" top="0.75" bottom="0.75" header="0.3" footer="0.3"/>
  <pageSetup orientation="landscape" horizontalDpi="1200" verticalDpi="1200" r:id="rId1"/>
  <headerFooter>
    <oddFooter>&amp;L&amp;Z&amp;F
&amp;D     &amp;T</oddFooter>
  </headerFooter>
  <drawing r:id="rId2"/>
  <legacyDrawing r:id="rId3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76200</xdr:rowOff>
    </xdr:from>
    <xdr:to>
      <xdr:col>8</xdr:col>
      <xdr:colOff>19050</xdr:colOff>
      <xdr:row>27</xdr:row>
      <xdr:rowOff>76200</xdr:rowOff>
    </xdr:to>
    <xdr:sp macro="" textlink="">
      <xdr:nvSpPr>
        <xdr:cNvPr id="2" name="TextBox 1"/>
        <xdr:cNvSpPr txBox="1"/>
      </xdr:nvSpPr>
      <xdr:spPr>
        <a:xfrm>
          <a:off x="114300" y="76200"/>
          <a:ext cx="4781550" cy="5143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Capra Associates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Technical Appendix 9A: Economic Analysis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Workbook Name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“14- S-Curves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Selected Plans, Province of Manitoba Perspective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”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Overview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workbook provides the data used to create multiple S-Curve figures presented in Technical Appendix 9A.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“78 Year Data,”  "50 Year Data,” and "35 Year Data” worksheets contain the source data for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the charts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 This data was calculated using La Capra Associates’ “Probability Distribs” models and is the source data for multiple figures found in Technical Appendix 9A.  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“TA-9A Figures” worksheet provides a directory of figures from the report as well as a reference to the model used to calculate the values in the source data.</a:t>
          </a:r>
        </a:p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0.44195</cdr:x>
      <cdr:y>0.03538</cdr:y>
    </cdr:from>
    <cdr:to>
      <cdr:x>0.69781</cdr:x>
      <cdr:y>0.10109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820583" y="222250"/>
          <a:ext cx="2211917" cy="412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0.10296</cdr:x>
      <cdr:y>0.06082</cdr:y>
    </cdr:from>
    <cdr:to>
      <cdr:x>0.53876</cdr:x>
      <cdr:y>0.29217</cdr:y>
    </cdr:to>
    <mc:AlternateContent xmlns:mc="http://schemas.openxmlformats.org/markup-compatibility/2006" xmlns:a14="http://schemas.microsoft.com/office/drawing/2010/main">
      <mc:Choice Requires="a14">
        <cdr:pic>
          <cdr:nvPicPr>
            <cdr:cNvPr id="68609" name="Picture 1"/>
            <cdr:cNvPicPr>
              <a:picLocks xmlns:a="http://schemas.openxmlformats.org/drawingml/2006/main" noChangeAspect="1" noChangeArrowheads="1"/>
              <a:extLst xmlns:a="http://schemas.openxmlformats.org/drawingml/2006/main">
                <a:ext uri="{84589F7E-364E-4C9E-8A38-B11213B215E9}">
                  <a14:cameraTool cellRange="Tables!$A$25:$F$32" spid="_x0000_s68656"/>
                </a:ext>
              </a:extLst>
            </cdr:cNvPicPr>
          </cdr:nvPicPr>
          <cdr:blipFill>
            <a:blip xmlns:a="http://schemas.openxmlformats.org/drawingml/2006/main" xmlns:r="http://schemas.openxmlformats.org/officeDocument/2006/relationships" r:embed="rId1"/>
            <a:srcRect xmlns:a="http://schemas.openxmlformats.org/drawingml/2006/main"/>
            <a:stretch xmlns:a="http://schemas.openxmlformats.org/drawingml/2006/main">
              <a:fillRect/>
            </a:stretch>
          </cdr:blipFill>
          <cdr:spPr bwMode="auto">
            <a:xfrm xmlns:a="http://schemas.openxmlformats.org/drawingml/2006/main">
              <a:off x="891020" y="381490"/>
              <a:ext cx="3771481" cy="1451246"/>
            </a:xfrm>
            <a:prstGeom xmlns:a="http://schemas.openxmlformats.org/drawingml/2006/main" prst="rect">
              <a:avLst/>
            </a:prstGeom>
            <a:ln xmlns:a="http://schemas.openxmlformats.org/drawingml/2006/main">
              <a:noFill/>
            </a:ln>
            <a:effectLst xmlns:a="http://schemas.openxmlformats.org/drawingml/2006/main">
              <a:outerShdw blurRad="292100" dist="139700" dir="2700000" algn="tl" rotWithShape="0">
                <a:srgbClr val="333333">
                  <a:alpha val="65000"/>
                </a:srgbClr>
              </a:outerShdw>
            </a:effectLst>
          </cdr:spPr>
        </cdr:pic>
      </mc:Choice>
      <mc:Fallback xmlns=""/>
    </mc:AlternateContent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0.44195</cdr:x>
      <cdr:y>0.03538</cdr:y>
    </cdr:from>
    <cdr:to>
      <cdr:x>0.69781</cdr:x>
      <cdr:y>0.10109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820583" y="222250"/>
          <a:ext cx="2211917" cy="412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0.50357</cdr:x>
      <cdr:y>0.52512</cdr:y>
    </cdr:from>
    <cdr:to>
      <cdr:x>0.93937</cdr:x>
      <cdr:y>0.75971</cdr:y>
    </cdr:to>
    <mc:AlternateContent xmlns:mc="http://schemas.openxmlformats.org/markup-compatibility/2006" xmlns:a14="http://schemas.microsoft.com/office/drawing/2010/main">
      <mc:Choice Requires="a14">
        <cdr:pic>
          <cdr:nvPicPr>
            <cdr:cNvPr id="59397" name="Picture 5"/>
            <cdr:cNvPicPr>
              <a:picLocks xmlns:a="http://schemas.openxmlformats.org/drawingml/2006/main" noChangeAspect="1" noChangeArrowheads="1"/>
              <a:extLst xmlns:a="http://schemas.openxmlformats.org/drawingml/2006/main">
                <a:ext uri="{84589F7E-364E-4C9E-8A38-B11213B215E9}">
                  <a14:cameraTool cellRange="Tables!$A$17:$F$24" spid="_x0000_s59462"/>
                </a:ext>
              </a:extLst>
            </cdr:cNvPicPr>
          </cdr:nvPicPr>
          <cdr:blipFill>
            <a:blip xmlns:a="http://schemas.openxmlformats.org/drawingml/2006/main" xmlns:r="http://schemas.openxmlformats.org/officeDocument/2006/relationships" r:embed="rId1"/>
            <a:srcRect xmlns:a="http://schemas.openxmlformats.org/drawingml/2006/main"/>
            <a:stretch xmlns:a="http://schemas.openxmlformats.org/drawingml/2006/main">
              <a:fillRect/>
            </a:stretch>
          </cdr:blipFill>
          <cdr:spPr bwMode="auto">
            <a:xfrm xmlns:a="http://schemas.openxmlformats.org/drawingml/2006/main">
              <a:off x="4357974" y="3294021"/>
              <a:ext cx="3771481" cy="1471543"/>
            </a:xfrm>
            <a:prstGeom xmlns:a="http://schemas.openxmlformats.org/drawingml/2006/main" prst="rect">
              <a:avLst/>
            </a:prstGeom>
            <a:ln xmlns:a="http://schemas.openxmlformats.org/drawingml/2006/main">
              <a:noFill/>
            </a:ln>
            <a:effectLst xmlns:a="http://schemas.openxmlformats.org/drawingml/2006/main">
              <a:outerShdw blurRad="292100" dist="139700" dir="2700000" algn="tl" rotWithShape="0">
                <a:srgbClr val="333333">
                  <a:alpha val="65000"/>
                </a:srgbClr>
              </a:outerShdw>
            </a:effectLst>
          </cdr:spPr>
        </cdr:pic>
      </mc:Choice>
      <mc:Fallback xmlns=""/>
    </mc:AlternateContent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0.44195</cdr:x>
      <cdr:y>0.03538</cdr:y>
    </cdr:from>
    <cdr:to>
      <cdr:x>0.69781</cdr:x>
      <cdr:y>0.10109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820583" y="222250"/>
          <a:ext cx="2211917" cy="412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0.50299</cdr:x>
      <cdr:y>0.52275</cdr:y>
    </cdr:from>
    <cdr:to>
      <cdr:x>0.93879</cdr:x>
      <cdr:y>0.7541</cdr:y>
    </cdr:to>
    <mc:AlternateContent xmlns:mc="http://schemas.openxmlformats.org/markup-compatibility/2006" xmlns:a14="http://schemas.microsoft.com/office/drawing/2010/main">
      <mc:Choice Requires="a14">
        <cdr:pic>
          <cdr:nvPicPr>
            <cdr:cNvPr id="58373" name="Picture 5"/>
            <cdr:cNvPicPr>
              <a:picLocks xmlns:a="http://schemas.openxmlformats.org/drawingml/2006/main" noChangeAspect="1" noChangeArrowheads="1"/>
              <a:extLst xmlns:a="http://schemas.openxmlformats.org/drawingml/2006/main">
                <a:ext uri="{84589F7E-364E-4C9E-8A38-B11213B215E9}">
                  <a14:cameraTool cellRange="Tables!$A$9:$F$16" spid="_x0000_s58438"/>
                </a:ext>
              </a:extLst>
            </cdr:cNvPicPr>
          </cdr:nvPicPr>
          <cdr:blipFill>
            <a:blip xmlns:a="http://schemas.openxmlformats.org/drawingml/2006/main" xmlns:r="http://schemas.openxmlformats.org/officeDocument/2006/relationships" r:embed="rId1"/>
            <a:srcRect xmlns:a="http://schemas.openxmlformats.org/drawingml/2006/main"/>
            <a:stretch xmlns:a="http://schemas.openxmlformats.org/drawingml/2006/main">
              <a:fillRect/>
            </a:stretch>
          </cdr:blipFill>
          <cdr:spPr bwMode="auto">
            <a:xfrm xmlns:a="http://schemas.openxmlformats.org/drawingml/2006/main">
              <a:off x="4352962" y="3279147"/>
              <a:ext cx="3771481" cy="1451246"/>
            </a:xfrm>
            <a:prstGeom xmlns:a="http://schemas.openxmlformats.org/drawingml/2006/main" prst="rect">
              <a:avLst/>
            </a:prstGeom>
            <a:ln xmlns:a="http://schemas.openxmlformats.org/drawingml/2006/main">
              <a:noFill/>
            </a:ln>
            <a:effectLst xmlns:a="http://schemas.openxmlformats.org/drawingml/2006/main">
              <a:outerShdw blurRad="292100" dist="139700" dir="2700000" algn="tl" rotWithShape="0">
                <a:srgbClr val="333333">
                  <a:alpha val="65000"/>
                </a:srgbClr>
              </a:outerShdw>
            </a:effectLst>
          </cdr:spPr>
        </cdr:pic>
      </mc:Choice>
      <mc:Fallback xmlns=""/>
    </mc:AlternateContent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39175" cy="6276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0.44195</cdr:x>
      <cdr:y>0.03538</cdr:y>
    </cdr:from>
    <cdr:to>
      <cdr:x>0.69781</cdr:x>
      <cdr:y>0.10109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820583" y="222250"/>
          <a:ext cx="2211917" cy="412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0.51066</cdr:x>
      <cdr:y>0.533</cdr:y>
    </cdr:from>
    <cdr:to>
      <cdr:x>0.94646</cdr:x>
      <cdr:y>0.76436</cdr:y>
    </cdr:to>
    <mc:AlternateContent xmlns:mc="http://schemas.openxmlformats.org/markup-compatibility/2006" xmlns:a14="http://schemas.microsoft.com/office/drawing/2010/main">
      <mc:Choice Requires="a14">
        <cdr:pic>
          <cdr:nvPicPr>
            <cdr:cNvPr id="1173" name="Picture 149"/>
            <cdr:cNvPicPr>
              <a:picLocks xmlns:a="http://schemas.openxmlformats.org/drawingml/2006/main" noChangeAspect="1" noChangeArrowheads="1"/>
              <a:extLst xmlns:a="http://schemas.openxmlformats.org/drawingml/2006/main">
                <a:ext uri="{84589F7E-364E-4C9E-8A38-B11213B215E9}">
                  <a14:cameraTool cellRange="Tables!$A$1:$F$8" spid="_x0000_s1246"/>
                </a:ext>
              </a:extLst>
            </cdr:cNvPicPr>
          </cdr:nvPicPr>
          <cdr:blipFill>
            <a:blip xmlns:a="http://schemas.openxmlformats.org/drawingml/2006/main" xmlns:r="http://schemas.openxmlformats.org/officeDocument/2006/relationships" r:embed="rId1"/>
            <a:srcRect xmlns:a="http://schemas.openxmlformats.org/drawingml/2006/main"/>
            <a:stretch xmlns:a="http://schemas.openxmlformats.org/drawingml/2006/main">
              <a:fillRect/>
            </a:stretch>
          </cdr:blipFill>
          <cdr:spPr bwMode="auto">
            <a:xfrm xmlns:a="http://schemas.openxmlformats.org/drawingml/2006/main">
              <a:off x="4419338" y="3343483"/>
              <a:ext cx="3771481" cy="1451246"/>
            </a:xfrm>
            <a:prstGeom xmlns:a="http://schemas.openxmlformats.org/drawingml/2006/main" prst="rect">
              <a:avLst/>
            </a:prstGeom>
            <a:ln xmlns:a="http://schemas.openxmlformats.org/drawingml/2006/main">
              <a:noFill/>
            </a:ln>
            <a:effectLst xmlns:a="http://schemas.openxmlformats.org/drawingml/2006/main">
              <a:outerShdw blurRad="292100" dist="139700" dir="2700000" algn="tl" rotWithShape="0">
                <a:srgbClr val="333333">
                  <a:alpha val="65000"/>
                </a:srgbClr>
              </a:outerShdw>
            </a:effectLst>
          </cdr:spPr>
        </cdr:pic>
      </mc:Choice>
      <mc:Fallback xmlns=""/>
    </mc:AlternateContent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c-dc1\home\Projects\Manitoba%20PUB%20-%20Manitoba%20Hydro%20NFAT%20review\Commercially%20Sensitive%20Information-CONFIDENTAL\SharePoint%20Material\Optionality%20With%20Uncertainty%20v2.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SUNK"/>
      <sheetName val="Decision Tree"/>
      <sheetName val="Updated Decision Trees"/>
      <sheetName val="Chart1"/>
      <sheetName val="WEIGHTS"/>
      <sheetName val="Pathway1"/>
      <sheetName val="Pathway2"/>
      <sheetName val="Pathway3"/>
      <sheetName val="Pathway3.5"/>
      <sheetName val="Pathway4"/>
      <sheetName val="Pathway4.5"/>
      <sheetName val="Pathway5"/>
      <sheetName val="TEMPLATE"/>
      <sheetName val="treeCalc_9"/>
      <sheetName val="treeCalc_8"/>
      <sheetName val="treeCalc_7"/>
      <sheetName val="treeCalc_6"/>
      <sheetName val="treeCalc_5"/>
      <sheetName val="treeCalc_4"/>
      <sheetName val="treeCalc_3"/>
      <sheetName val="treeCalc_2"/>
      <sheetName val="_PalUtilTempWorksheet"/>
      <sheetName val="treeCalc_1"/>
      <sheetName val="Complete S-Curve "/>
      <sheetName val="Summary Table"/>
      <sheetName val="treeCalc_12"/>
      <sheetName val="treeCalc_11"/>
      <sheetName val="treeCalc_10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">
          <cell r="A1" t="str">
            <v>Name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_rels/themeOverrid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_rels/themeOverride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_rels/themeOverride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_rels/themeOverride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LCA">
      <a:dk1>
        <a:sysClr val="windowText" lastClr="000000"/>
      </a:dk1>
      <a:lt1>
        <a:sysClr val="window" lastClr="FFFFFF"/>
      </a:lt1>
      <a:dk2>
        <a:srgbClr val="303030"/>
      </a:dk2>
      <a:lt2>
        <a:srgbClr val="DEDEE0"/>
      </a:lt2>
      <a:accent1>
        <a:srgbClr val="990033"/>
      </a:accent1>
      <a:accent2>
        <a:srgbClr val="6E9FD0"/>
      </a:accent2>
      <a:accent3>
        <a:srgbClr val="BFBFBF"/>
      </a:accent3>
      <a:accent4>
        <a:srgbClr val="000000"/>
      </a:accent4>
      <a:accent5>
        <a:srgbClr val="F2F2F2"/>
      </a:accent5>
      <a:accent6>
        <a:srgbClr val="333399"/>
      </a:accent6>
      <a:hlink>
        <a:srgbClr val="D26900"/>
      </a:hlink>
      <a:folHlink>
        <a:srgbClr val="D89243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LCA">
    <a:dk1>
      <a:sysClr val="windowText" lastClr="000000"/>
    </a:dk1>
    <a:lt1>
      <a:sysClr val="window" lastClr="FFFFFF"/>
    </a:lt1>
    <a:dk2>
      <a:srgbClr val="303030"/>
    </a:dk2>
    <a:lt2>
      <a:srgbClr val="DEDEE0"/>
    </a:lt2>
    <a:accent1>
      <a:srgbClr val="990033"/>
    </a:accent1>
    <a:accent2>
      <a:srgbClr val="6E9FD0"/>
    </a:accent2>
    <a:accent3>
      <a:srgbClr val="BFBFBF"/>
    </a:accent3>
    <a:accent4>
      <a:srgbClr val="000000"/>
    </a:accent4>
    <a:accent5>
      <a:srgbClr val="F2F2F2"/>
    </a:accent5>
    <a:accent6>
      <a:srgbClr val="333399"/>
    </a:accent6>
    <a:hlink>
      <a:srgbClr val="D26900"/>
    </a:hlink>
    <a:folHlink>
      <a:srgbClr val="D89243"/>
    </a:folHlink>
  </a:clrScheme>
  <a:fontScheme name="Example">
    <a:majorFont>
      <a:latin typeface="Arial Black"/>
      <a:ea typeface=""/>
      <a:cs typeface=""/>
    </a:majorFont>
    <a:minorFont>
      <a:latin typeface="Arial Narrow"/>
      <a:ea typeface=""/>
      <a:cs typeface=""/>
    </a:minorFont>
  </a:fontScheme>
  <a:fmtScheme name="Equity">
    <a:fillStyleLst>
      <a:solidFill>
        <a:schemeClr val="phClr"/>
      </a:solidFill>
      <a:blipFill>
        <a:blip xmlns:r="http://schemas.openxmlformats.org/officeDocument/2006/relationships" r:embed="rId1">
          <a:duotone>
            <a:schemeClr val="phClr">
              <a:tint val="30000"/>
              <a:satMod val="300000"/>
            </a:schemeClr>
            <a:schemeClr val="phClr">
              <a:tint val="40000"/>
              <a:satMod val="200000"/>
            </a:schemeClr>
          </a:duotone>
        </a:blip>
        <a:tile tx="0" ty="0" sx="70000" sy="70000" flip="none" algn="ctr"/>
      </a:blipFill>
      <a:blipFill>
        <a:blip xmlns:r="http://schemas.openxmlformats.org/officeDocument/2006/relationships" r:embed="rId1">
          <a:duotone>
            <a:schemeClr val="phClr">
              <a:shade val="22000"/>
              <a:satMod val="160000"/>
            </a:schemeClr>
            <a:schemeClr val="phClr">
              <a:shade val="45000"/>
              <a:satMod val="100000"/>
            </a:schemeClr>
          </a:duotone>
        </a:blip>
        <a:tile tx="0" ty="0" sx="65000" sy="65000" flip="none" algn="ctr"/>
      </a:blipFill>
    </a:fillStyleLst>
    <a:lnStyleLst>
      <a:ln w="9525" cap="flat" cmpd="sng" algn="ctr">
        <a:solidFill>
          <a:schemeClr val="phClr">
            <a:shade val="60000"/>
            <a:satMod val="110000"/>
          </a:schemeClr>
        </a:solidFill>
        <a:prstDash val="solid"/>
      </a:ln>
      <a:ln w="127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38100" dist="25400" dir="5400000" algn="t" rotWithShape="0">
            <a:srgbClr val="000000">
              <a:alpha val="50000"/>
            </a:srgbClr>
          </a:outerShdw>
        </a:effectLst>
      </a:effectStyle>
      <a:effectStyle>
        <a:effectLst>
          <a:outerShdw blurRad="38100" dist="25400" dir="5400000" algn="t" rotWithShape="0">
            <a:srgbClr val="000000">
              <a:alpha val="50000"/>
            </a:srgbClr>
          </a:outerShdw>
        </a:effectLst>
      </a:effectStyle>
      <a:effectStyle>
        <a:effectLst>
          <a:outerShdw blurRad="50800" dist="50800" dir="5400000" algn="t" rotWithShape="0">
            <a:srgbClr val="000000">
              <a:alpha val="60000"/>
            </a:srgbClr>
          </a:outerShdw>
        </a:effectLst>
        <a:scene3d>
          <a:camera prst="isometricBottomUp" fov="0">
            <a:rot lat="0" lon="0" rev="0"/>
          </a:camera>
          <a:lightRig rig="soft" dir="b">
            <a:rot lat="0" lon="0" rev="9000000"/>
          </a:lightRig>
        </a:scene3d>
        <a:sp3d contourW="35000" prstMaterial="matte">
          <a:bevelT w="45000" h="38100" prst="convex"/>
          <a:contourClr>
            <a:schemeClr val="phClr">
              <a:tint val="10000"/>
              <a:satMod val="130000"/>
            </a:schemeClr>
          </a:contourClr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shade val="40000"/>
              <a:satMod val="165000"/>
            </a:schemeClr>
          </a:gs>
          <a:gs pos="50000">
            <a:schemeClr val="phClr">
              <a:shade val="80000"/>
              <a:satMod val="155000"/>
            </a:schemeClr>
          </a:gs>
          <a:gs pos="100000">
            <a:schemeClr val="phClr">
              <a:tint val="95000"/>
              <a:satMod val="200000"/>
            </a:schemeClr>
          </a:gs>
        </a:gsLst>
        <a:lin ang="16200000" scaled="1"/>
      </a:gradFill>
      <a:blipFill>
        <a:blip xmlns:r="http://schemas.openxmlformats.org/officeDocument/2006/relationships" r:embed="rId1">
          <a:duotone>
            <a:schemeClr val="phClr">
              <a:tint val="95000"/>
              <a:satMod val="200000"/>
            </a:schemeClr>
            <a:schemeClr val="phClr">
              <a:shade val="80000"/>
              <a:satMod val="100000"/>
            </a:schemeClr>
          </a:duotone>
        </a:blip>
        <a:tile tx="0" ty="0" sx="55000" sy="55000" flip="none" algn="tl"/>
      </a:blipFill>
    </a:bgFillStyleLst>
  </a:fmtScheme>
</a:themeOverride>
</file>

<file path=xl/theme/themeOverride2.xml><?xml version="1.0" encoding="utf-8"?>
<a:themeOverride xmlns:a="http://schemas.openxmlformats.org/drawingml/2006/main">
  <a:clrScheme name="LCA">
    <a:dk1>
      <a:sysClr val="windowText" lastClr="000000"/>
    </a:dk1>
    <a:lt1>
      <a:sysClr val="window" lastClr="FFFFFF"/>
    </a:lt1>
    <a:dk2>
      <a:srgbClr val="303030"/>
    </a:dk2>
    <a:lt2>
      <a:srgbClr val="DEDEE0"/>
    </a:lt2>
    <a:accent1>
      <a:srgbClr val="990033"/>
    </a:accent1>
    <a:accent2>
      <a:srgbClr val="6E9FD0"/>
    </a:accent2>
    <a:accent3>
      <a:srgbClr val="BFBFBF"/>
    </a:accent3>
    <a:accent4>
      <a:srgbClr val="000000"/>
    </a:accent4>
    <a:accent5>
      <a:srgbClr val="F2F2F2"/>
    </a:accent5>
    <a:accent6>
      <a:srgbClr val="333399"/>
    </a:accent6>
    <a:hlink>
      <a:srgbClr val="D26900"/>
    </a:hlink>
    <a:folHlink>
      <a:srgbClr val="D89243"/>
    </a:folHlink>
  </a:clrScheme>
  <a:fontScheme name="Example">
    <a:majorFont>
      <a:latin typeface="Arial Black"/>
      <a:ea typeface=""/>
      <a:cs typeface=""/>
    </a:majorFont>
    <a:minorFont>
      <a:latin typeface="Arial Narrow"/>
      <a:ea typeface=""/>
      <a:cs typeface=""/>
    </a:minorFont>
  </a:fontScheme>
  <a:fmtScheme name="Equity">
    <a:fillStyleLst>
      <a:solidFill>
        <a:schemeClr val="phClr"/>
      </a:solidFill>
      <a:blipFill>
        <a:blip xmlns:r="http://schemas.openxmlformats.org/officeDocument/2006/relationships" r:embed="rId1">
          <a:duotone>
            <a:schemeClr val="phClr">
              <a:tint val="30000"/>
              <a:satMod val="300000"/>
            </a:schemeClr>
            <a:schemeClr val="phClr">
              <a:tint val="40000"/>
              <a:satMod val="200000"/>
            </a:schemeClr>
          </a:duotone>
        </a:blip>
        <a:tile tx="0" ty="0" sx="70000" sy="70000" flip="none" algn="ctr"/>
      </a:blipFill>
      <a:blipFill>
        <a:blip xmlns:r="http://schemas.openxmlformats.org/officeDocument/2006/relationships" r:embed="rId1">
          <a:duotone>
            <a:schemeClr val="phClr">
              <a:shade val="22000"/>
              <a:satMod val="160000"/>
            </a:schemeClr>
            <a:schemeClr val="phClr">
              <a:shade val="45000"/>
              <a:satMod val="100000"/>
            </a:schemeClr>
          </a:duotone>
        </a:blip>
        <a:tile tx="0" ty="0" sx="65000" sy="65000" flip="none" algn="ctr"/>
      </a:blipFill>
    </a:fillStyleLst>
    <a:lnStyleLst>
      <a:ln w="9525" cap="flat" cmpd="sng" algn="ctr">
        <a:solidFill>
          <a:schemeClr val="phClr">
            <a:shade val="60000"/>
            <a:satMod val="110000"/>
          </a:schemeClr>
        </a:solidFill>
        <a:prstDash val="solid"/>
      </a:ln>
      <a:ln w="127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38100" dist="25400" dir="5400000" algn="t" rotWithShape="0">
            <a:srgbClr val="000000">
              <a:alpha val="50000"/>
            </a:srgbClr>
          </a:outerShdw>
        </a:effectLst>
      </a:effectStyle>
      <a:effectStyle>
        <a:effectLst>
          <a:outerShdw blurRad="38100" dist="25400" dir="5400000" algn="t" rotWithShape="0">
            <a:srgbClr val="000000">
              <a:alpha val="50000"/>
            </a:srgbClr>
          </a:outerShdw>
        </a:effectLst>
      </a:effectStyle>
      <a:effectStyle>
        <a:effectLst>
          <a:outerShdw blurRad="50800" dist="50800" dir="5400000" algn="t" rotWithShape="0">
            <a:srgbClr val="000000">
              <a:alpha val="60000"/>
            </a:srgbClr>
          </a:outerShdw>
        </a:effectLst>
        <a:scene3d>
          <a:camera prst="isometricBottomUp" fov="0">
            <a:rot lat="0" lon="0" rev="0"/>
          </a:camera>
          <a:lightRig rig="soft" dir="b">
            <a:rot lat="0" lon="0" rev="9000000"/>
          </a:lightRig>
        </a:scene3d>
        <a:sp3d contourW="35000" prstMaterial="matte">
          <a:bevelT w="45000" h="38100" prst="convex"/>
          <a:contourClr>
            <a:schemeClr val="phClr">
              <a:tint val="10000"/>
              <a:satMod val="130000"/>
            </a:schemeClr>
          </a:contourClr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shade val="40000"/>
              <a:satMod val="165000"/>
            </a:schemeClr>
          </a:gs>
          <a:gs pos="50000">
            <a:schemeClr val="phClr">
              <a:shade val="80000"/>
              <a:satMod val="155000"/>
            </a:schemeClr>
          </a:gs>
          <a:gs pos="100000">
            <a:schemeClr val="phClr">
              <a:tint val="95000"/>
              <a:satMod val="200000"/>
            </a:schemeClr>
          </a:gs>
        </a:gsLst>
        <a:lin ang="16200000" scaled="1"/>
      </a:gradFill>
      <a:blipFill>
        <a:blip xmlns:r="http://schemas.openxmlformats.org/officeDocument/2006/relationships" r:embed="rId1">
          <a:duotone>
            <a:schemeClr val="phClr">
              <a:tint val="95000"/>
              <a:satMod val="200000"/>
            </a:schemeClr>
            <a:schemeClr val="phClr">
              <a:shade val="80000"/>
              <a:satMod val="100000"/>
            </a:schemeClr>
          </a:duotone>
        </a:blip>
        <a:tile tx="0" ty="0" sx="55000" sy="55000" flip="none" algn="tl"/>
      </a:blipFill>
    </a:bgFillStyleLst>
  </a:fmtScheme>
</a:themeOverride>
</file>

<file path=xl/theme/themeOverride3.xml><?xml version="1.0" encoding="utf-8"?>
<a:themeOverride xmlns:a="http://schemas.openxmlformats.org/drawingml/2006/main">
  <a:clrScheme name="LCA">
    <a:dk1>
      <a:sysClr val="windowText" lastClr="000000"/>
    </a:dk1>
    <a:lt1>
      <a:sysClr val="window" lastClr="FFFFFF"/>
    </a:lt1>
    <a:dk2>
      <a:srgbClr val="303030"/>
    </a:dk2>
    <a:lt2>
      <a:srgbClr val="DEDEE0"/>
    </a:lt2>
    <a:accent1>
      <a:srgbClr val="990033"/>
    </a:accent1>
    <a:accent2>
      <a:srgbClr val="6E9FD0"/>
    </a:accent2>
    <a:accent3>
      <a:srgbClr val="BFBFBF"/>
    </a:accent3>
    <a:accent4>
      <a:srgbClr val="000000"/>
    </a:accent4>
    <a:accent5>
      <a:srgbClr val="F2F2F2"/>
    </a:accent5>
    <a:accent6>
      <a:srgbClr val="333399"/>
    </a:accent6>
    <a:hlink>
      <a:srgbClr val="D26900"/>
    </a:hlink>
    <a:folHlink>
      <a:srgbClr val="D89243"/>
    </a:folHlink>
  </a:clrScheme>
  <a:fontScheme name="Example">
    <a:majorFont>
      <a:latin typeface="Arial Black"/>
      <a:ea typeface=""/>
      <a:cs typeface=""/>
    </a:majorFont>
    <a:minorFont>
      <a:latin typeface="Arial Narrow"/>
      <a:ea typeface=""/>
      <a:cs typeface=""/>
    </a:minorFont>
  </a:fontScheme>
  <a:fmtScheme name="Equity">
    <a:fillStyleLst>
      <a:solidFill>
        <a:schemeClr val="phClr"/>
      </a:solidFill>
      <a:blipFill>
        <a:blip xmlns:r="http://schemas.openxmlformats.org/officeDocument/2006/relationships" r:embed="rId1">
          <a:duotone>
            <a:schemeClr val="phClr">
              <a:tint val="30000"/>
              <a:satMod val="300000"/>
            </a:schemeClr>
            <a:schemeClr val="phClr">
              <a:tint val="40000"/>
              <a:satMod val="200000"/>
            </a:schemeClr>
          </a:duotone>
        </a:blip>
        <a:tile tx="0" ty="0" sx="70000" sy="70000" flip="none" algn="ctr"/>
      </a:blipFill>
      <a:blipFill>
        <a:blip xmlns:r="http://schemas.openxmlformats.org/officeDocument/2006/relationships" r:embed="rId1">
          <a:duotone>
            <a:schemeClr val="phClr">
              <a:shade val="22000"/>
              <a:satMod val="160000"/>
            </a:schemeClr>
            <a:schemeClr val="phClr">
              <a:shade val="45000"/>
              <a:satMod val="100000"/>
            </a:schemeClr>
          </a:duotone>
        </a:blip>
        <a:tile tx="0" ty="0" sx="65000" sy="65000" flip="none" algn="ctr"/>
      </a:blipFill>
    </a:fillStyleLst>
    <a:lnStyleLst>
      <a:ln w="9525" cap="flat" cmpd="sng" algn="ctr">
        <a:solidFill>
          <a:schemeClr val="phClr">
            <a:shade val="60000"/>
            <a:satMod val="110000"/>
          </a:schemeClr>
        </a:solidFill>
        <a:prstDash val="solid"/>
      </a:ln>
      <a:ln w="127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38100" dist="25400" dir="5400000" algn="t" rotWithShape="0">
            <a:srgbClr val="000000">
              <a:alpha val="50000"/>
            </a:srgbClr>
          </a:outerShdw>
        </a:effectLst>
      </a:effectStyle>
      <a:effectStyle>
        <a:effectLst>
          <a:outerShdw blurRad="38100" dist="25400" dir="5400000" algn="t" rotWithShape="0">
            <a:srgbClr val="000000">
              <a:alpha val="50000"/>
            </a:srgbClr>
          </a:outerShdw>
        </a:effectLst>
      </a:effectStyle>
      <a:effectStyle>
        <a:effectLst>
          <a:outerShdw blurRad="50800" dist="50800" dir="5400000" algn="t" rotWithShape="0">
            <a:srgbClr val="000000">
              <a:alpha val="60000"/>
            </a:srgbClr>
          </a:outerShdw>
        </a:effectLst>
        <a:scene3d>
          <a:camera prst="isometricBottomUp" fov="0">
            <a:rot lat="0" lon="0" rev="0"/>
          </a:camera>
          <a:lightRig rig="soft" dir="b">
            <a:rot lat="0" lon="0" rev="9000000"/>
          </a:lightRig>
        </a:scene3d>
        <a:sp3d contourW="35000" prstMaterial="matte">
          <a:bevelT w="45000" h="38100" prst="convex"/>
          <a:contourClr>
            <a:schemeClr val="phClr">
              <a:tint val="10000"/>
              <a:satMod val="130000"/>
            </a:schemeClr>
          </a:contourClr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shade val="40000"/>
              <a:satMod val="165000"/>
            </a:schemeClr>
          </a:gs>
          <a:gs pos="50000">
            <a:schemeClr val="phClr">
              <a:shade val="80000"/>
              <a:satMod val="155000"/>
            </a:schemeClr>
          </a:gs>
          <a:gs pos="100000">
            <a:schemeClr val="phClr">
              <a:tint val="95000"/>
              <a:satMod val="200000"/>
            </a:schemeClr>
          </a:gs>
        </a:gsLst>
        <a:lin ang="16200000" scaled="1"/>
      </a:gradFill>
      <a:blipFill>
        <a:blip xmlns:r="http://schemas.openxmlformats.org/officeDocument/2006/relationships" r:embed="rId1">
          <a:duotone>
            <a:schemeClr val="phClr">
              <a:tint val="95000"/>
              <a:satMod val="200000"/>
            </a:schemeClr>
            <a:schemeClr val="phClr">
              <a:shade val="80000"/>
              <a:satMod val="100000"/>
            </a:schemeClr>
          </a:duotone>
        </a:blip>
        <a:tile tx="0" ty="0" sx="55000" sy="55000" flip="none" algn="tl"/>
      </a:blipFill>
    </a:bgFillStyleLst>
  </a:fmtScheme>
</a:themeOverride>
</file>

<file path=xl/theme/themeOverride4.xml><?xml version="1.0" encoding="utf-8"?>
<a:themeOverride xmlns:a="http://schemas.openxmlformats.org/drawingml/2006/main">
  <a:clrScheme name="LCA">
    <a:dk1>
      <a:sysClr val="windowText" lastClr="000000"/>
    </a:dk1>
    <a:lt1>
      <a:sysClr val="window" lastClr="FFFFFF"/>
    </a:lt1>
    <a:dk2>
      <a:srgbClr val="303030"/>
    </a:dk2>
    <a:lt2>
      <a:srgbClr val="DEDEE0"/>
    </a:lt2>
    <a:accent1>
      <a:srgbClr val="990033"/>
    </a:accent1>
    <a:accent2>
      <a:srgbClr val="6E9FD0"/>
    </a:accent2>
    <a:accent3>
      <a:srgbClr val="BFBFBF"/>
    </a:accent3>
    <a:accent4>
      <a:srgbClr val="000000"/>
    </a:accent4>
    <a:accent5>
      <a:srgbClr val="F2F2F2"/>
    </a:accent5>
    <a:accent6>
      <a:srgbClr val="333399"/>
    </a:accent6>
    <a:hlink>
      <a:srgbClr val="D26900"/>
    </a:hlink>
    <a:folHlink>
      <a:srgbClr val="D89243"/>
    </a:folHlink>
  </a:clrScheme>
  <a:fontScheme name="Example">
    <a:majorFont>
      <a:latin typeface="Arial Black"/>
      <a:ea typeface=""/>
      <a:cs typeface=""/>
    </a:majorFont>
    <a:minorFont>
      <a:latin typeface="Arial Narrow"/>
      <a:ea typeface=""/>
      <a:cs typeface=""/>
    </a:minorFont>
  </a:fontScheme>
  <a:fmtScheme name="Equity">
    <a:fillStyleLst>
      <a:solidFill>
        <a:schemeClr val="phClr"/>
      </a:solidFill>
      <a:blipFill>
        <a:blip xmlns:r="http://schemas.openxmlformats.org/officeDocument/2006/relationships" r:embed="rId1">
          <a:duotone>
            <a:schemeClr val="phClr">
              <a:tint val="30000"/>
              <a:satMod val="300000"/>
            </a:schemeClr>
            <a:schemeClr val="phClr">
              <a:tint val="40000"/>
              <a:satMod val="200000"/>
            </a:schemeClr>
          </a:duotone>
        </a:blip>
        <a:tile tx="0" ty="0" sx="70000" sy="70000" flip="none" algn="ctr"/>
      </a:blipFill>
      <a:blipFill>
        <a:blip xmlns:r="http://schemas.openxmlformats.org/officeDocument/2006/relationships" r:embed="rId1">
          <a:duotone>
            <a:schemeClr val="phClr">
              <a:shade val="22000"/>
              <a:satMod val="160000"/>
            </a:schemeClr>
            <a:schemeClr val="phClr">
              <a:shade val="45000"/>
              <a:satMod val="100000"/>
            </a:schemeClr>
          </a:duotone>
        </a:blip>
        <a:tile tx="0" ty="0" sx="65000" sy="65000" flip="none" algn="ctr"/>
      </a:blipFill>
    </a:fillStyleLst>
    <a:lnStyleLst>
      <a:ln w="9525" cap="flat" cmpd="sng" algn="ctr">
        <a:solidFill>
          <a:schemeClr val="phClr">
            <a:shade val="60000"/>
            <a:satMod val="110000"/>
          </a:schemeClr>
        </a:solidFill>
        <a:prstDash val="solid"/>
      </a:ln>
      <a:ln w="127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38100" dist="25400" dir="5400000" algn="t" rotWithShape="0">
            <a:srgbClr val="000000">
              <a:alpha val="50000"/>
            </a:srgbClr>
          </a:outerShdw>
        </a:effectLst>
      </a:effectStyle>
      <a:effectStyle>
        <a:effectLst>
          <a:outerShdw blurRad="38100" dist="25400" dir="5400000" algn="t" rotWithShape="0">
            <a:srgbClr val="000000">
              <a:alpha val="50000"/>
            </a:srgbClr>
          </a:outerShdw>
        </a:effectLst>
      </a:effectStyle>
      <a:effectStyle>
        <a:effectLst>
          <a:outerShdw blurRad="50800" dist="50800" dir="5400000" algn="t" rotWithShape="0">
            <a:srgbClr val="000000">
              <a:alpha val="60000"/>
            </a:srgbClr>
          </a:outerShdw>
        </a:effectLst>
        <a:scene3d>
          <a:camera prst="isometricBottomUp" fov="0">
            <a:rot lat="0" lon="0" rev="0"/>
          </a:camera>
          <a:lightRig rig="soft" dir="b">
            <a:rot lat="0" lon="0" rev="9000000"/>
          </a:lightRig>
        </a:scene3d>
        <a:sp3d contourW="35000" prstMaterial="matte">
          <a:bevelT w="45000" h="38100" prst="convex"/>
          <a:contourClr>
            <a:schemeClr val="phClr">
              <a:tint val="10000"/>
              <a:satMod val="130000"/>
            </a:schemeClr>
          </a:contourClr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shade val="40000"/>
              <a:satMod val="165000"/>
            </a:schemeClr>
          </a:gs>
          <a:gs pos="50000">
            <a:schemeClr val="phClr">
              <a:shade val="80000"/>
              <a:satMod val="155000"/>
            </a:schemeClr>
          </a:gs>
          <a:gs pos="100000">
            <a:schemeClr val="phClr">
              <a:tint val="95000"/>
              <a:satMod val="200000"/>
            </a:schemeClr>
          </a:gs>
        </a:gsLst>
        <a:lin ang="16200000" scaled="1"/>
      </a:gradFill>
      <a:blipFill>
        <a:blip xmlns:r="http://schemas.openxmlformats.org/officeDocument/2006/relationships" r:embed="rId1">
          <a:duotone>
            <a:schemeClr val="phClr">
              <a:tint val="95000"/>
              <a:satMod val="200000"/>
            </a:schemeClr>
            <a:schemeClr val="phClr">
              <a:shade val="80000"/>
              <a:satMod val="100000"/>
            </a:schemeClr>
          </a:duotone>
        </a:blip>
        <a:tile tx="0" ty="0" sx="55000" sy="55000" flip="none" algn="tl"/>
      </a:blip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"/>
  <sheetViews>
    <sheetView tabSelected="1" workbookViewId="0">
      <selection activeCell="P20" sqref="P20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6"/>
  <sheetViews>
    <sheetView workbookViewId="0">
      <selection activeCell="F7" sqref="F7"/>
    </sheetView>
  </sheetViews>
  <sheetFormatPr defaultRowHeight="15" x14ac:dyDescent="0.25"/>
  <cols>
    <col min="1" max="1" width="17.85546875" bestFit="1" customWidth="1"/>
    <col min="3" max="3" width="17.7109375" bestFit="1" customWidth="1"/>
    <col min="4" max="4" width="66.7109375" customWidth="1"/>
    <col min="5" max="5" width="20.5703125" customWidth="1"/>
    <col min="6" max="6" width="66.28515625" customWidth="1"/>
  </cols>
  <sheetData>
    <row r="1" spans="1:6" x14ac:dyDescent="0.25">
      <c r="A1" s="56" t="s">
        <v>27</v>
      </c>
      <c r="B1" s="57"/>
      <c r="C1" s="57"/>
      <c r="D1" s="57"/>
      <c r="E1" s="58"/>
      <c r="F1" s="59" t="s">
        <v>28</v>
      </c>
    </row>
    <row r="2" spans="1:6" x14ac:dyDescent="0.25">
      <c r="A2" s="52" t="s">
        <v>29</v>
      </c>
      <c r="B2" s="52" t="s">
        <v>30</v>
      </c>
      <c r="C2" s="52" t="s">
        <v>31</v>
      </c>
      <c r="D2" s="52" t="s">
        <v>32</v>
      </c>
      <c r="E2" s="52" t="s">
        <v>33</v>
      </c>
      <c r="F2" s="60"/>
    </row>
    <row r="3" spans="1:6" ht="45" x14ac:dyDescent="0.25">
      <c r="A3" s="53" t="s">
        <v>38</v>
      </c>
      <c r="B3" s="26" t="s">
        <v>34</v>
      </c>
      <c r="C3" s="26" t="s">
        <v>42</v>
      </c>
      <c r="D3" s="54" t="s">
        <v>46</v>
      </c>
      <c r="E3" s="54" t="s">
        <v>35</v>
      </c>
      <c r="F3" s="26" t="s">
        <v>51</v>
      </c>
    </row>
    <row r="4" spans="1:6" ht="45" x14ac:dyDescent="0.25">
      <c r="A4" s="55" t="s">
        <v>39</v>
      </c>
      <c r="B4" s="26" t="s">
        <v>34</v>
      </c>
      <c r="C4" s="26" t="s">
        <v>43</v>
      </c>
      <c r="D4" s="54" t="s">
        <v>47</v>
      </c>
      <c r="E4" s="54" t="s">
        <v>36</v>
      </c>
      <c r="F4" s="26" t="s">
        <v>51</v>
      </c>
    </row>
    <row r="5" spans="1:6" ht="45" x14ac:dyDescent="0.25">
      <c r="A5" s="55" t="s">
        <v>40</v>
      </c>
      <c r="B5" s="26" t="s">
        <v>34</v>
      </c>
      <c r="C5" s="26" t="s">
        <v>44</v>
      </c>
      <c r="D5" s="54" t="s">
        <v>48</v>
      </c>
      <c r="E5" s="54" t="s">
        <v>37</v>
      </c>
      <c r="F5" s="26" t="s">
        <v>51</v>
      </c>
    </row>
    <row r="6" spans="1:6" ht="45" x14ac:dyDescent="0.25">
      <c r="A6" s="55" t="s">
        <v>41</v>
      </c>
      <c r="B6" s="26" t="s">
        <v>34</v>
      </c>
      <c r="C6" s="26" t="s">
        <v>45</v>
      </c>
      <c r="D6" s="54" t="s">
        <v>49</v>
      </c>
      <c r="E6" s="54" t="s">
        <v>50</v>
      </c>
      <c r="F6" s="26" t="s">
        <v>51</v>
      </c>
    </row>
  </sheetData>
  <mergeCells count="2">
    <mergeCell ref="A1:E1"/>
    <mergeCell ref="F1:F2"/>
  </mergeCells>
  <pageMargins left="0.7" right="0.7" top="0.75" bottom="0.75" header="0.3" footer="0.3"/>
  <ignoredErrors>
    <ignoredError sqref="A3:A6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activeCell="Q18" sqref="Q18"/>
    </sheetView>
  </sheetViews>
  <sheetFormatPr defaultRowHeight="15" x14ac:dyDescent="0.25"/>
  <sheetData>
    <row r="1" spans="1:15" x14ac:dyDescent="0.25">
      <c r="A1" s="61" t="s">
        <v>12</v>
      </c>
      <c r="B1" s="61"/>
      <c r="C1" s="61"/>
      <c r="D1" s="61" t="s">
        <v>13</v>
      </c>
      <c r="E1" s="61"/>
      <c r="F1" s="61"/>
      <c r="G1" s="61" t="s">
        <v>14</v>
      </c>
      <c r="H1" s="61"/>
      <c r="I1" s="61"/>
      <c r="J1" s="61" t="s">
        <v>11</v>
      </c>
      <c r="K1" s="61"/>
      <c r="L1" s="61"/>
    </row>
    <row r="2" spans="1:15" ht="34.5" customHeight="1" x14ac:dyDescent="0.25">
      <c r="A2" s="61" t="s">
        <v>25</v>
      </c>
      <c r="B2" s="61"/>
      <c r="C2" s="61"/>
      <c r="D2" s="61" t="s">
        <v>26</v>
      </c>
      <c r="E2" s="61"/>
      <c r="F2" s="61"/>
      <c r="G2" s="61" t="s">
        <v>24</v>
      </c>
      <c r="H2" s="61"/>
      <c r="I2" s="61"/>
      <c r="J2" s="61" t="s">
        <v>23</v>
      </c>
      <c r="K2" s="61"/>
      <c r="L2" s="61"/>
      <c r="M2" s="62" t="s">
        <v>5</v>
      </c>
      <c r="N2" s="63"/>
      <c r="O2" s="64"/>
    </row>
    <row r="3" spans="1:15" x14ac:dyDescent="0.25">
      <c r="A3" s="26" t="s">
        <v>0</v>
      </c>
      <c r="B3" s="26" t="s">
        <v>1</v>
      </c>
      <c r="C3" s="26" t="s">
        <v>2</v>
      </c>
      <c r="D3" s="26" t="s">
        <v>0</v>
      </c>
      <c r="E3" s="26" t="s">
        <v>1</v>
      </c>
      <c r="F3" s="26" t="s">
        <v>2</v>
      </c>
      <c r="G3" s="26" t="s">
        <v>0</v>
      </c>
      <c r="H3" s="26" t="s">
        <v>1</v>
      </c>
      <c r="I3" s="26" t="s">
        <v>2</v>
      </c>
      <c r="J3" s="26" t="s">
        <v>0</v>
      </c>
      <c r="K3" s="26" t="s">
        <v>1</v>
      </c>
      <c r="L3" s="26" t="s">
        <v>2</v>
      </c>
      <c r="M3" s="3" t="s">
        <v>0</v>
      </c>
      <c r="N3" s="4" t="s">
        <v>1</v>
      </c>
      <c r="O3" s="3" t="s">
        <v>2</v>
      </c>
    </row>
    <row r="4" spans="1:15" x14ac:dyDescent="0.25">
      <c r="A4" s="27">
        <v>-1814.8460446862459</v>
      </c>
      <c r="B4" s="33">
        <v>3.15E-2</v>
      </c>
      <c r="C4" s="28">
        <v>1.575E-2</v>
      </c>
      <c r="D4" s="27">
        <v>-1979.4661455028845</v>
      </c>
      <c r="E4" s="33">
        <v>3.15E-2</v>
      </c>
      <c r="F4" s="28">
        <v>1.575E-2</v>
      </c>
      <c r="G4" s="36">
        <v>-2161.0866202768034</v>
      </c>
      <c r="H4" s="42">
        <v>3.15E-2</v>
      </c>
      <c r="I4" s="37">
        <v>1.575E-2</v>
      </c>
      <c r="J4" s="36">
        <v>-5033.8029020175682</v>
      </c>
      <c r="K4" s="42">
        <v>3.15E-2</v>
      </c>
      <c r="L4" s="37">
        <v>1.575E-2</v>
      </c>
      <c r="M4" s="1">
        <v>0</v>
      </c>
      <c r="N4" s="2">
        <v>1.35E-2</v>
      </c>
      <c r="O4" s="47">
        <v>6.7499999999999999E-3</v>
      </c>
    </row>
    <row r="5" spans="1:15" x14ac:dyDescent="0.25">
      <c r="A5" s="29">
        <v>-1671.6953279134832</v>
      </c>
      <c r="B5" s="34">
        <v>4.4999999999999998E-2</v>
      </c>
      <c r="C5" s="30">
        <v>5.3999999999999999E-2</v>
      </c>
      <c r="D5" s="29">
        <v>-1821.0335579310813</v>
      </c>
      <c r="E5" s="34">
        <v>4.4999999999999998E-2</v>
      </c>
      <c r="F5" s="30">
        <v>5.3999999999999999E-2</v>
      </c>
      <c r="G5" s="38">
        <v>-2034.7748071554438</v>
      </c>
      <c r="H5" s="43">
        <v>4.4999999999999998E-2</v>
      </c>
      <c r="I5" s="39">
        <v>5.3999999999999999E-2</v>
      </c>
      <c r="J5" s="38">
        <v>-4983.62108499037</v>
      </c>
      <c r="K5" s="43">
        <v>4.4999999999999998E-2</v>
      </c>
      <c r="L5" s="39">
        <v>5.3999999999999999E-2</v>
      </c>
      <c r="M5" s="1">
        <v>0</v>
      </c>
      <c r="N5" s="2">
        <v>1.35E-2</v>
      </c>
      <c r="O5" s="48">
        <f>O4+N5*2.8</f>
        <v>4.4549999999999999E-2</v>
      </c>
    </row>
    <row r="6" spans="1:15" x14ac:dyDescent="0.25">
      <c r="A6" s="29">
        <v>-1475.4406069214251</v>
      </c>
      <c r="B6" s="34">
        <v>1.35E-2</v>
      </c>
      <c r="C6" s="30">
        <v>8.3250000000000005E-2</v>
      </c>
      <c r="D6" s="29">
        <v>-1701.0801409371543</v>
      </c>
      <c r="E6" s="34">
        <v>5.7749999999999996E-2</v>
      </c>
      <c r="F6" s="30">
        <v>0.105375</v>
      </c>
      <c r="G6" s="38">
        <v>-1865.6299367987672</v>
      </c>
      <c r="H6" s="43">
        <v>1.35E-2</v>
      </c>
      <c r="I6" s="39">
        <v>8.3250000000000005E-2</v>
      </c>
      <c r="J6" s="38">
        <v>-4900.8214927806093</v>
      </c>
      <c r="K6" s="43">
        <v>1.35E-2</v>
      </c>
      <c r="L6" s="39">
        <v>8.3250000000000005E-2</v>
      </c>
      <c r="M6" s="1">
        <v>0</v>
      </c>
      <c r="N6" s="2">
        <v>1.35E-2</v>
      </c>
      <c r="O6" s="48">
        <f t="shared" ref="O6:O30" si="0">O5+N6*2.8</f>
        <v>8.2350000000000007E-2</v>
      </c>
    </row>
    <row r="7" spans="1:15" x14ac:dyDescent="0.25">
      <c r="A7" s="29">
        <v>-1453.9477835121515</v>
      </c>
      <c r="B7" s="34">
        <v>5.2499999999999998E-2</v>
      </c>
      <c r="C7" s="30">
        <v>0.11624999999999999</v>
      </c>
      <c r="D7" s="29">
        <v>-1598.8196918579008</v>
      </c>
      <c r="E7" s="34">
        <v>1.35E-2</v>
      </c>
      <c r="F7" s="30">
        <v>0.14099999999999999</v>
      </c>
      <c r="G7" s="38">
        <v>-1761.2919964367868</v>
      </c>
      <c r="H7" s="43">
        <v>5.2499999999999998E-2</v>
      </c>
      <c r="I7" s="39">
        <v>0.11624999999999999</v>
      </c>
      <c r="J7" s="38">
        <v>-4319.5414988959965</v>
      </c>
      <c r="K7" s="43">
        <v>5.7749999999999996E-2</v>
      </c>
      <c r="L7" s="39">
        <v>0.11887499999999999</v>
      </c>
      <c r="M7" s="1">
        <v>0</v>
      </c>
      <c r="N7" s="2">
        <v>1.35E-2</v>
      </c>
      <c r="O7" s="48">
        <f t="shared" si="0"/>
        <v>0.12015000000000001</v>
      </c>
    </row>
    <row r="8" spans="1:15" x14ac:dyDescent="0.25">
      <c r="A8" s="29">
        <v>-1397.4923531899894</v>
      </c>
      <c r="B8" s="34">
        <v>5.7749999999999996E-2</v>
      </c>
      <c r="C8" s="30">
        <v>0.171375</v>
      </c>
      <c r="D8" s="29">
        <v>-1526.8664914288001</v>
      </c>
      <c r="E8" s="34">
        <v>5.2499999999999998E-2</v>
      </c>
      <c r="F8" s="30">
        <v>0.17399999999999999</v>
      </c>
      <c r="G8" s="38">
        <v>-1663.256516809716</v>
      </c>
      <c r="H8" s="43">
        <v>5.7749999999999996E-2</v>
      </c>
      <c r="I8" s="39">
        <v>0.171375</v>
      </c>
      <c r="J8" s="38">
        <v>-4297.8455595661972</v>
      </c>
      <c r="K8" s="43">
        <v>5.2499999999999998E-2</v>
      </c>
      <c r="L8" s="39">
        <v>0.17399999999999999</v>
      </c>
      <c r="M8" s="1">
        <v>0</v>
      </c>
      <c r="N8" s="2">
        <v>1.35E-2</v>
      </c>
      <c r="O8" s="48">
        <f t="shared" si="0"/>
        <v>0.15795000000000001</v>
      </c>
    </row>
    <row r="9" spans="1:15" x14ac:dyDescent="0.25">
      <c r="A9" s="29">
        <v>-1308.3980922666829</v>
      </c>
      <c r="B9" s="34">
        <v>7.4999999999999997E-2</v>
      </c>
      <c r="C9" s="30">
        <v>0.23774999999999999</v>
      </c>
      <c r="D9" s="29">
        <v>-1500.2230034049533</v>
      </c>
      <c r="E9" s="34">
        <v>8.2500000000000004E-2</v>
      </c>
      <c r="F9" s="30">
        <v>0.24149999999999999</v>
      </c>
      <c r="G9" s="38">
        <v>-1633.4783915093922</v>
      </c>
      <c r="H9" s="43">
        <v>7.4999999999999997E-2</v>
      </c>
      <c r="I9" s="39">
        <v>0.23774999999999999</v>
      </c>
      <c r="J9" s="38">
        <v>-4231.7157317238534</v>
      </c>
      <c r="K9" s="43">
        <v>7.4999999999999997E-2</v>
      </c>
      <c r="L9" s="39">
        <v>0.23774999999999999</v>
      </c>
      <c r="M9" s="1">
        <v>0</v>
      </c>
      <c r="N9" s="2">
        <v>1.35E-2</v>
      </c>
      <c r="O9" s="48">
        <f t="shared" si="0"/>
        <v>0.19575000000000001</v>
      </c>
    </row>
    <row r="10" spans="1:15" x14ac:dyDescent="0.25">
      <c r="A10" s="29">
        <v>-1223.553848836134</v>
      </c>
      <c r="B10" s="34">
        <v>2.1000000000000001E-2</v>
      </c>
      <c r="C10" s="30">
        <v>0.28575</v>
      </c>
      <c r="D10" s="29">
        <v>-1458.309512166667</v>
      </c>
      <c r="E10" s="34">
        <v>1.575E-2</v>
      </c>
      <c r="F10" s="30">
        <v>0.29062500000000002</v>
      </c>
      <c r="G10" s="38">
        <v>-1508.5181444727286</v>
      </c>
      <c r="H10" s="43">
        <v>2.1000000000000001E-2</v>
      </c>
      <c r="I10" s="39">
        <v>0.28575</v>
      </c>
      <c r="J10" s="38">
        <v>-4140.9876369387239</v>
      </c>
      <c r="K10" s="43">
        <v>8.2500000000000004E-2</v>
      </c>
      <c r="L10" s="39">
        <v>0.3165</v>
      </c>
      <c r="M10" s="1">
        <v>0</v>
      </c>
      <c r="N10" s="2">
        <v>1.35E-2</v>
      </c>
      <c r="O10" s="48">
        <f t="shared" si="0"/>
        <v>0.23355000000000001</v>
      </c>
    </row>
    <row r="11" spans="1:15" x14ac:dyDescent="0.25">
      <c r="A11" s="29">
        <v>-1192.7374161202472</v>
      </c>
      <c r="B11" s="34">
        <v>8.2500000000000004E-2</v>
      </c>
      <c r="C11" s="30">
        <v>0.33750000000000002</v>
      </c>
      <c r="D11" s="29">
        <v>-1361.1780518054786</v>
      </c>
      <c r="E11" s="34">
        <v>7.4999999999999997E-2</v>
      </c>
      <c r="F11" s="30">
        <v>0.33599999999999997</v>
      </c>
      <c r="G11" s="38">
        <v>-1465.9669155345396</v>
      </c>
      <c r="H11" s="43">
        <v>8.2500000000000004E-2</v>
      </c>
      <c r="I11" s="39">
        <v>0.33750000000000002</v>
      </c>
      <c r="J11" s="38">
        <v>-4125.637673168626</v>
      </c>
      <c r="K11" s="43">
        <v>2.2499999999999999E-2</v>
      </c>
      <c r="L11" s="39">
        <v>0.36899999999999999</v>
      </c>
      <c r="M11" s="1">
        <v>0</v>
      </c>
      <c r="N11" s="2">
        <v>1.35E-2</v>
      </c>
      <c r="O11" s="48">
        <f t="shared" si="0"/>
        <v>0.27134999999999998</v>
      </c>
    </row>
    <row r="12" spans="1:15" x14ac:dyDescent="0.25">
      <c r="A12" s="29">
        <v>-1106.2959322076301</v>
      </c>
      <c r="B12" s="34">
        <v>2.2499999999999999E-2</v>
      </c>
      <c r="C12" s="30">
        <v>0.39</v>
      </c>
      <c r="D12" s="29">
        <v>-1248.4804868630692</v>
      </c>
      <c r="E12" s="34">
        <v>9.6250000000000002E-2</v>
      </c>
      <c r="F12" s="30">
        <v>0.42162500000000003</v>
      </c>
      <c r="G12" s="38">
        <v>-1459.2084865443455</v>
      </c>
      <c r="H12" s="43">
        <v>2.2499999999999999E-2</v>
      </c>
      <c r="I12" s="39">
        <v>0.39</v>
      </c>
      <c r="J12" s="38">
        <v>-3743.8396417080567</v>
      </c>
      <c r="K12" s="43">
        <v>2.1000000000000001E-2</v>
      </c>
      <c r="L12" s="39">
        <v>0.39075000000000004</v>
      </c>
      <c r="M12" s="1">
        <v>0</v>
      </c>
      <c r="N12" s="2">
        <v>1.35E-2</v>
      </c>
      <c r="O12" s="48">
        <f t="shared" si="0"/>
        <v>0.30914999999999998</v>
      </c>
    </row>
    <row r="13" spans="1:15" x14ac:dyDescent="0.25">
      <c r="A13" s="29">
        <v>-1076.8259961035242</v>
      </c>
      <c r="B13" s="34">
        <v>0.03</v>
      </c>
      <c r="C13" s="30">
        <v>0.41625000000000006</v>
      </c>
      <c r="D13" s="29">
        <v>-1232.070780547846</v>
      </c>
      <c r="E13" s="34">
        <v>2.1000000000000001E-2</v>
      </c>
      <c r="F13" s="30">
        <v>0.48025000000000001</v>
      </c>
      <c r="G13" s="38">
        <v>-1380.4621339893095</v>
      </c>
      <c r="H13" s="43">
        <v>0.03</v>
      </c>
      <c r="I13" s="39">
        <v>0.41625000000000006</v>
      </c>
      <c r="J13" s="38">
        <v>-3662.4408953796146</v>
      </c>
      <c r="K13" s="43">
        <v>0.03</v>
      </c>
      <c r="L13" s="39">
        <v>0.41625000000000006</v>
      </c>
      <c r="M13" s="1">
        <v>0</v>
      </c>
      <c r="N13" s="2">
        <v>1.35E-2</v>
      </c>
      <c r="O13" s="48">
        <f t="shared" si="0"/>
        <v>0.34694999999999998</v>
      </c>
    </row>
    <row r="14" spans="1:15" x14ac:dyDescent="0.25">
      <c r="A14" s="29">
        <v>-1036.5940920158948</v>
      </c>
      <c r="B14" s="34">
        <v>9.6250000000000002E-2</v>
      </c>
      <c r="C14" s="30">
        <v>0.479375</v>
      </c>
      <c r="D14" s="29">
        <v>-1218.347260898177</v>
      </c>
      <c r="E14" s="34">
        <v>2.2499999999999999E-2</v>
      </c>
      <c r="F14" s="30">
        <v>0.502</v>
      </c>
      <c r="G14" s="38">
        <v>-1263.4618929696994</v>
      </c>
      <c r="H14" s="43">
        <v>9.6250000000000002E-2</v>
      </c>
      <c r="I14" s="39">
        <v>0.479375</v>
      </c>
      <c r="J14" s="38">
        <v>-3653.8506635206122</v>
      </c>
      <c r="K14" s="43">
        <v>1.575E-2</v>
      </c>
      <c r="L14" s="39">
        <v>0.43912500000000004</v>
      </c>
      <c r="M14" s="1">
        <v>0</v>
      </c>
      <c r="N14" s="2">
        <v>1.35E-2</v>
      </c>
      <c r="O14" s="48">
        <f t="shared" si="0"/>
        <v>0.38474999999999998</v>
      </c>
    </row>
    <row r="15" spans="1:15" x14ac:dyDescent="0.25">
      <c r="A15" s="29">
        <v>-983.22254229013424</v>
      </c>
      <c r="B15" s="34">
        <v>1.575E-2</v>
      </c>
      <c r="C15" s="30">
        <v>0.53537500000000005</v>
      </c>
      <c r="D15" s="29">
        <v>-1126.306034012646</v>
      </c>
      <c r="E15" s="34">
        <v>2.2499999999999999E-2</v>
      </c>
      <c r="F15" s="30">
        <v>0.52449999999999997</v>
      </c>
      <c r="G15" s="38">
        <v>-1203.7927898913645</v>
      </c>
      <c r="H15" s="43">
        <v>8.9999999999999993E-3</v>
      </c>
      <c r="I15" s="39">
        <v>0.53200000000000003</v>
      </c>
      <c r="J15" s="38">
        <v>-3583.5841564446268</v>
      </c>
      <c r="K15" s="43">
        <v>9.6250000000000002E-2</v>
      </c>
      <c r="L15" s="39">
        <v>0.49512500000000004</v>
      </c>
      <c r="M15" s="1">
        <v>0</v>
      </c>
      <c r="N15" s="2">
        <v>1.35E-2</v>
      </c>
      <c r="O15" s="48">
        <f t="shared" si="0"/>
        <v>0.42254999999999998</v>
      </c>
    </row>
    <row r="16" spans="1:15" x14ac:dyDescent="0.25">
      <c r="A16" s="29">
        <v>-871.44045339171566</v>
      </c>
      <c r="B16" s="34">
        <v>8.9999999999999993E-3</v>
      </c>
      <c r="C16" s="30">
        <v>0.54775000000000007</v>
      </c>
      <c r="D16" s="29">
        <v>-1061.5413730205589</v>
      </c>
      <c r="E16" s="34">
        <v>0.03</v>
      </c>
      <c r="F16" s="30">
        <v>0.55074999999999996</v>
      </c>
      <c r="G16" s="38">
        <v>-1198.8098706913704</v>
      </c>
      <c r="H16" s="43">
        <v>1.575E-2</v>
      </c>
      <c r="I16" s="39">
        <v>0.54437500000000005</v>
      </c>
      <c r="J16" s="38">
        <v>-3534.4595712194059</v>
      </c>
      <c r="K16" s="43">
        <v>8.9999999999999993E-3</v>
      </c>
      <c r="L16" s="39">
        <v>0.54774999999999996</v>
      </c>
      <c r="M16" s="1">
        <v>0</v>
      </c>
      <c r="N16" s="2">
        <v>1.35E-2</v>
      </c>
      <c r="O16" s="48">
        <f t="shared" si="0"/>
        <v>0.46034999999999998</v>
      </c>
    </row>
    <row r="17" spans="1:15" x14ac:dyDescent="0.25">
      <c r="A17" s="29">
        <v>-829.44018047344696</v>
      </c>
      <c r="B17" s="34">
        <v>0.13750000000000001</v>
      </c>
      <c r="C17" s="30">
        <v>0.62100000000000011</v>
      </c>
      <c r="D17" s="29">
        <v>-1040.3674972793485</v>
      </c>
      <c r="E17" s="34">
        <v>0.13750000000000001</v>
      </c>
      <c r="F17" s="30">
        <v>0.63449999999999995</v>
      </c>
      <c r="G17" s="38">
        <v>-1064.6704998884868</v>
      </c>
      <c r="H17" s="43">
        <v>0.13750000000000001</v>
      </c>
      <c r="I17" s="39">
        <v>0.62100000000000011</v>
      </c>
      <c r="J17" s="38">
        <v>-3400.6137956054426</v>
      </c>
      <c r="K17" s="43">
        <v>2.4750000000000001E-2</v>
      </c>
      <c r="L17" s="39">
        <v>0.56462500000000004</v>
      </c>
      <c r="M17" s="1">
        <v>0</v>
      </c>
      <c r="N17" s="2">
        <v>1.35E-2</v>
      </c>
      <c r="O17" s="48">
        <f t="shared" si="0"/>
        <v>0.49814999999999998</v>
      </c>
    </row>
    <row r="18" spans="1:15" x14ac:dyDescent="0.25">
      <c r="A18" s="29">
        <v>-806.20015733987771</v>
      </c>
      <c r="B18" s="34">
        <v>3.8500000000000006E-2</v>
      </c>
      <c r="C18" s="30">
        <v>0.70900000000000007</v>
      </c>
      <c r="D18" s="29">
        <v>-1005.7098580925814</v>
      </c>
      <c r="E18" s="34">
        <v>2.6249999999999999E-2</v>
      </c>
      <c r="F18" s="30">
        <v>0.71637499999999998</v>
      </c>
      <c r="G18" s="38">
        <v>-1010.6880410056411</v>
      </c>
      <c r="H18" s="43">
        <v>3.8500000000000006E-2</v>
      </c>
      <c r="I18" s="39">
        <v>0.70900000000000007</v>
      </c>
      <c r="J18" s="38">
        <v>-3389.0822836722054</v>
      </c>
      <c r="K18" s="43">
        <v>0.13750000000000001</v>
      </c>
      <c r="L18" s="39">
        <v>0.64575000000000005</v>
      </c>
      <c r="M18" s="1">
        <v>0</v>
      </c>
      <c r="N18" s="2">
        <v>1.35E-2</v>
      </c>
      <c r="O18" s="48">
        <f t="shared" si="0"/>
        <v>0.53594999999999993</v>
      </c>
    </row>
    <row r="19" spans="1:15" x14ac:dyDescent="0.25">
      <c r="A19" s="29">
        <v>-715.4714043079166</v>
      </c>
      <c r="B19" s="34">
        <v>2.2499999999999999E-2</v>
      </c>
      <c r="C19" s="30">
        <v>0.73950000000000005</v>
      </c>
      <c r="D19" s="29">
        <v>-981.43312512434318</v>
      </c>
      <c r="E19" s="34">
        <v>2.4750000000000001E-2</v>
      </c>
      <c r="F19" s="30">
        <v>0.74187499999999995</v>
      </c>
      <c r="G19" s="38">
        <v>-965.01059686136728</v>
      </c>
      <c r="H19" s="43">
        <v>2.4750000000000001E-2</v>
      </c>
      <c r="I19" s="39">
        <v>0.74062500000000009</v>
      </c>
      <c r="J19" s="38">
        <v>-3352.4491673144726</v>
      </c>
      <c r="K19" s="43">
        <v>2.2499999999999999E-2</v>
      </c>
      <c r="L19" s="39">
        <v>0.72575000000000012</v>
      </c>
      <c r="M19" s="1">
        <v>0</v>
      </c>
      <c r="N19" s="2">
        <v>1.35E-2</v>
      </c>
      <c r="O19" s="48">
        <f t="shared" si="0"/>
        <v>0.57374999999999998</v>
      </c>
    </row>
    <row r="20" spans="1:15" x14ac:dyDescent="0.25">
      <c r="A20" s="29">
        <v>-695.92868855272832</v>
      </c>
      <c r="B20" s="34">
        <v>2.4750000000000001E-2</v>
      </c>
      <c r="C20" s="30">
        <v>0.76312500000000005</v>
      </c>
      <c r="D20" s="29">
        <v>-953.68477598211575</v>
      </c>
      <c r="E20" s="34">
        <v>3.8500000000000006E-2</v>
      </c>
      <c r="F20" s="30">
        <v>0.77349999999999997</v>
      </c>
      <c r="G20" s="38">
        <v>-931.5952169506088</v>
      </c>
      <c r="H20" s="43">
        <v>2.2499999999999999E-2</v>
      </c>
      <c r="I20" s="39">
        <v>0.7642500000000001</v>
      </c>
      <c r="J20" s="38">
        <v>-3029.5782385864868</v>
      </c>
      <c r="K20" s="43">
        <v>3.8500000000000006E-2</v>
      </c>
      <c r="L20" s="39">
        <v>0.75625000000000009</v>
      </c>
      <c r="M20" s="1">
        <v>0</v>
      </c>
      <c r="N20" s="2">
        <v>1.35E-2</v>
      </c>
      <c r="O20" s="48">
        <f t="shared" si="0"/>
        <v>0.61155000000000004</v>
      </c>
    </row>
    <row r="21" spans="1:15" x14ac:dyDescent="0.25">
      <c r="A21" s="29">
        <v>-622.32428111603974</v>
      </c>
      <c r="B21" s="34">
        <v>2.6249999999999999E-2</v>
      </c>
      <c r="C21" s="30">
        <v>0.78862500000000013</v>
      </c>
      <c r="D21" s="29">
        <v>-876.20043392415164</v>
      </c>
      <c r="E21" s="34">
        <v>6.7499999999999999E-3</v>
      </c>
      <c r="F21" s="30">
        <v>0.79612499999999997</v>
      </c>
      <c r="G21" s="38">
        <v>-811.65424236840477</v>
      </c>
      <c r="H21" s="43">
        <v>5.5000000000000007E-2</v>
      </c>
      <c r="I21" s="39">
        <v>0.80300000000000005</v>
      </c>
      <c r="J21" s="38">
        <v>-2917.8933210692421</v>
      </c>
      <c r="K21" s="43">
        <v>2.6249999999999999E-2</v>
      </c>
      <c r="L21" s="39">
        <v>0.78862500000000013</v>
      </c>
      <c r="M21" s="1">
        <v>0</v>
      </c>
      <c r="N21" s="2">
        <v>1.35E-2</v>
      </c>
      <c r="O21" s="48">
        <f t="shared" si="0"/>
        <v>0.64935000000000009</v>
      </c>
    </row>
    <row r="22" spans="1:15" x14ac:dyDescent="0.25">
      <c r="A22" s="29">
        <v>-597.86808431028817</v>
      </c>
      <c r="B22" s="34">
        <v>5.5000000000000007E-2</v>
      </c>
      <c r="C22" s="30">
        <v>0.82925000000000004</v>
      </c>
      <c r="D22" s="29">
        <v>-818.26362059721646</v>
      </c>
      <c r="E22" s="34">
        <v>8.9999999999999993E-3</v>
      </c>
      <c r="F22" s="30">
        <v>0.80399999999999994</v>
      </c>
      <c r="G22" s="38">
        <v>-799.01524685135416</v>
      </c>
      <c r="H22" s="43">
        <v>2.6249999999999999E-2</v>
      </c>
      <c r="I22" s="39">
        <v>0.84362500000000018</v>
      </c>
      <c r="J22" s="38">
        <v>-2891.9312506803467</v>
      </c>
      <c r="K22" s="43">
        <v>6.7499999999999999E-3</v>
      </c>
      <c r="L22" s="39">
        <v>0.80512500000000009</v>
      </c>
      <c r="M22" s="1">
        <v>0</v>
      </c>
      <c r="N22" s="2">
        <v>1.35E-2</v>
      </c>
      <c r="O22" s="48">
        <f t="shared" si="0"/>
        <v>0.68715000000000015</v>
      </c>
    </row>
    <row r="23" spans="1:15" x14ac:dyDescent="0.25">
      <c r="A23" s="29">
        <v>-391.93034644002205</v>
      </c>
      <c r="B23" s="34">
        <v>1.0500000000000001E-2</v>
      </c>
      <c r="C23" s="30">
        <v>0.8620000000000001</v>
      </c>
      <c r="D23" s="29">
        <v>-758.49175477257313</v>
      </c>
      <c r="E23" s="34">
        <v>3.7499999999999999E-2</v>
      </c>
      <c r="F23" s="30">
        <v>0.82725000000000004</v>
      </c>
      <c r="G23" s="38">
        <v>-585.54040650285094</v>
      </c>
      <c r="H23" s="43">
        <v>4.1250000000000002E-2</v>
      </c>
      <c r="I23" s="39">
        <v>0.87737500000000013</v>
      </c>
      <c r="J23" s="38">
        <v>-2819.8074473279667</v>
      </c>
      <c r="K23" s="43">
        <v>5.5000000000000007E-2</v>
      </c>
      <c r="L23" s="39">
        <v>0.83600000000000008</v>
      </c>
      <c r="M23" s="1">
        <v>0</v>
      </c>
      <c r="N23" s="2">
        <v>1.35E-2</v>
      </c>
      <c r="O23" s="48">
        <f t="shared" si="0"/>
        <v>0.72495000000000021</v>
      </c>
    </row>
    <row r="24" spans="1:15" x14ac:dyDescent="0.25">
      <c r="A24" s="29">
        <v>-352.17416866111671</v>
      </c>
      <c r="B24" s="34">
        <v>3.7499999999999999E-2</v>
      </c>
      <c r="C24" s="30">
        <v>0.88600000000000012</v>
      </c>
      <c r="D24" s="29">
        <v>-740.73081849442917</v>
      </c>
      <c r="E24" s="34">
        <v>5.5000000000000007E-2</v>
      </c>
      <c r="F24" s="30">
        <v>0.87349999999999994</v>
      </c>
      <c r="G24" s="38">
        <v>-552.59515127541681</v>
      </c>
      <c r="H24" s="43">
        <v>6.7499999999999999E-3</v>
      </c>
      <c r="I24" s="39">
        <v>0.90137500000000015</v>
      </c>
      <c r="J24" s="38">
        <v>-2675.6462088862245</v>
      </c>
      <c r="K24" s="43">
        <v>4.1250000000000002E-2</v>
      </c>
      <c r="L24" s="39">
        <v>0.88412500000000016</v>
      </c>
      <c r="M24" s="1">
        <v>0</v>
      </c>
      <c r="N24" s="2">
        <v>1.35E-2</v>
      </c>
      <c r="O24" s="48">
        <f t="shared" si="0"/>
        <v>0.76275000000000026</v>
      </c>
    </row>
    <row r="25" spans="1:15" x14ac:dyDescent="0.25">
      <c r="A25" s="29">
        <v>-351.12961984294748</v>
      </c>
      <c r="B25" s="34">
        <v>4.1250000000000002E-2</v>
      </c>
      <c r="C25" s="30">
        <v>0.92537500000000006</v>
      </c>
      <c r="D25" s="29">
        <v>-710.91414721162823</v>
      </c>
      <c r="E25" s="34">
        <v>1.0500000000000001E-2</v>
      </c>
      <c r="F25" s="30">
        <v>0.90625</v>
      </c>
      <c r="G25" s="38">
        <v>-546.24139488729634</v>
      </c>
      <c r="H25" s="43">
        <v>1.0500000000000001E-2</v>
      </c>
      <c r="I25" s="39">
        <v>0.91000000000000014</v>
      </c>
      <c r="J25" s="38">
        <v>-2600.5438140479546</v>
      </c>
      <c r="K25" s="43">
        <v>3.7499999999999999E-2</v>
      </c>
      <c r="L25" s="39">
        <v>0.92350000000000021</v>
      </c>
      <c r="M25" s="1">
        <v>0</v>
      </c>
      <c r="N25" s="2">
        <v>1.35E-2</v>
      </c>
      <c r="O25" s="48">
        <f t="shared" si="0"/>
        <v>0.80055000000000032</v>
      </c>
    </row>
    <row r="26" spans="1:15" x14ac:dyDescent="0.25">
      <c r="A26" s="29">
        <v>-333.28214458426078</v>
      </c>
      <c r="B26" s="34">
        <v>6.7499999999999999E-3</v>
      </c>
      <c r="C26" s="30">
        <v>0.94937500000000008</v>
      </c>
      <c r="D26" s="29">
        <v>-539.14091858104189</v>
      </c>
      <c r="E26" s="34">
        <v>4.1250000000000002E-2</v>
      </c>
      <c r="F26" s="30">
        <v>0.93212499999999998</v>
      </c>
      <c r="G26" s="38">
        <v>-530.29880130455695</v>
      </c>
      <c r="H26" s="43">
        <v>3.7499999999999999E-2</v>
      </c>
      <c r="I26" s="39">
        <v>0.93400000000000016</v>
      </c>
      <c r="J26" s="38">
        <v>-2363.8874032111021</v>
      </c>
      <c r="K26" s="43">
        <v>1.0500000000000001E-2</v>
      </c>
      <c r="L26" s="39">
        <v>0.94750000000000012</v>
      </c>
      <c r="M26" s="1">
        <v>0</v>
      </c>
      <c r="N26" s="2">
        <v>1.35E-2</v>
      </c>
      <c r="O26" s="48">
        <f t="shared" si="0"/>
        <v>0.83835000000000037</v>
      </c>
    </row>
    <row r="27" spans="1:15" x14ac:dyDescent="0.25">
      <c r="A27" s="29">
        <v>-131.84198941703676</v>
      </c>
      <c r="B27" s="34">
        <v>1.6500000000000001E-2</v>
      </c>
      <c r="C27" s="30">
        <v>0.96100000000000008</v>
      </c>
      <c r="D27" s="29">
        <v>-458.85507598765366</v>
      </c>
      <c r="E27" s="34">
        <v>1.4999999999999999E-2</v>
      </c>
      <c r="F27" s="30">
        <v>0.96024999999999994</v>
      </c>
      <c r="G27" s="38">
        <v>-347.17959059489408</v>
      </c>
      <c r="H27" s="43">
        <v>1.6500000000000001E-2</v>
      </c>
      <c r="I27" s="39">
        <v>0.96100000000000008</v>
      </c>
      <c r="J27" s="38">
        <v>-2121.880732563428</v>
      </c>
      <c r="K27" s="43">
        <v>1.6500000000000001E-2</v>
      </c>
      <c r="L27" s="39">
        <v>0.96100000000000008</v>
      </c>
      <c r="M27" s="1">
        <v>0</v>
      </c>
      <c r="N27" s="2">
        <v>1.35E-2</v>
      </c>
      <c r="O27" s="48">
        <f t="shared" si="0"/>
        <v>0.87615000000000043</v>
      </c>
    </row>
    <row r="28" spans="1:15" x14ac:dyDescent="0.25">
      <c r="A28" s="29">
        <v>-120.60207249795849</v>
      </c>
      <c r="B28" s="34">
        <v>1.4999999999999999E-2</v>
      </c>
      <c r="C28" s="30">
        <v>0.97675000000000001</v>
      </c>
      <c r="D28" s="29">
        <v>-403.68677607889617</v>
      </c>
      <c r="E28" s="34">
        <v>1.125E-2</v>
      </c>
      <c r="F28" s="30">
        <v>0.97337499999999999</v>
      </c>
      <c r="G28" s="38">
        <v>-277.28254378447491</v>
      </c>
      <c r="H28" s="43">
        <v>1.4999999999999999E-2</v>
      </c>
      <c r="I28" s="39">
        <v>0.97675000000000001</v>
      </c>
      <c r="J28" s="38">
        <v>-2116.7474310683619</v>
      </c>
      <c r="K28" s="43">
        <v>1.125E-2</v>
      </c>
      <c r="L28" s="39">
        <v>0.97487500000000005</v>
      </c>
      <c r="M28" s="1">
        <v>0</v>
      </c>
      <c r="N28" s="2">
        <v>1.35E-2</v>
      </c>
      <c r="O28" s="48">
        <f t="shared" si="0"/>
        <v>0.91395000000000048</v>
      </c>
    </row>
    <row r="29" spans="1:15" x14ac:dyDescent="0.25">
      <c r="A29" s="29">
        <v>35.86253012953398</v>
      </c>
      <c r="B29" s="34">
        <v>1.125E-2</v>
      </c>
      <c r="C29" s="30">
        <v>0.98987500000000006</v>
      </c>
      <c r="D29" s="29">
        <v>-250.76252645898103</v>
      </c>
      <c r="E29" s="34">
        <v>1.6500000000000001E-2</v>
      </c>
      <c r="F29" s="30">
        <v>0.98724999999999996</v>
      </c>
      <c r="G29" s="38">
        <v>-146.17370102099449</v>
      </c>
      <c r="H29" s="43">
        <v>1.125E-2</v>
      </c>
      <c r="I29" s="39">
        <v>0.98987500000000006</v>
      </c>
      <c r="J29" s="38">
        <v>-2031.2689777037162</v>
      </c>
      <c r="K29" s="43">
        <v>1.4999999999999999E-2</v>
      </c>
      <c r="L29" s="39">
        <v>0.98799999999999999</v>
      </c>
      <c r="M29" s="1">
        <v>0</v>
      </c>
      <c r="N29" s="2">
        <v>1.35E-2</v>
      </c>
      <c r="O29" s="48">
        <f t="shared" si="0"/>
        <v>0.95175000000000054</v>
      </c>
    </row>
    <row r="30" spans="1:15" x14ac:dyDescent="0.25">
      <c r="A30" s="31">
        <v>270.71800894544845</v>
      </c>
      <c r="B30" s="35">
        <v>4.4999999999999997E-3</v>
      </c>
      <c r="C30" s="32">
        <v>0.99775000000000003</v>
      </c>
      <c r="D30" s="31">
        <v>-95.644362663466836</v>
      </c>
      <c r="E30" s="35">
        <v>4.4999999999999997E-3</v>
      </c>
      <c r="F30" s="32">
        <v>0.99774999999999991</v>
      </c>
      <c r="G30" s="40">
        <v>109.24199563198499</v>
      </c>
      <c r="H30" s="44">
        <v>4.4999999999999997E-3</v>
      </c>
      <c r="I30" s="41">
        <v>0.99775000000000003</v>
      </c>
      <c r="J30" s="40">
        <v>-1525.569329119141</v>
      </c>
      <c r="K30" s="44">
        <v>4.4999999999999997E-3</v>
      </c>
      <c r="L30" s="41">
        <v>0.99775000000000003</v>
      </c>
      <c r="M30" s="45">
        <v>0</v>
      </c>
      <c r="N30" s="46">
        <v>1.35E-2</v>
      </c>
      <c r="O30" s="49">
        <f t="shared" si="0"/>
        <v>0.9895500000000006</v>
      </c>
    </row>
  </sheetData>
  <mergeCells count="9">
    <mergeCell ref="J1:L1"/>
    <mergeCell ref="J2:L2"/>
    <mergeCell ref="M2:O2"/>
    <mergeCell ref="A1:C1"/>
    <mergeCell ref="A2:C2"/>
    <mergeCell ref="D2:F2"/>
    <mergeCell ref="D1:F1"/>
    <mergeCell ref="G1:I1"/>
    <mergeCell ref="G2:I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activeCell="M2" sqref="M2:O30"/>
    </sheetView>
  </sheetViews>
  <sheetFormatPr defaultRowHeight="15" x14ac:dyDescent="0.25"/>
  <sheetData>
    <row r="1" spans="1:15" x14ac:dyDescent="0.25">
      <c r="A1" s="61" t="s">
        <v>12</v>
      </c>
      <c r="B1" s="61"/>
      <c r="C1" s="61"/>
      <c r="D1" s="61" t="s">
        <v>13</v>
      </c>
      <c r="E1" s="61"/>
      <c r="F1" s="61"/>
      <c r="G1" s="61" t="s">
        <v>14</v>
      </c>
      <c r="H1" s="61"/>
      <c r="I1" s="61"/>
      <c r="J1" s="61" t="s">
        <v>11</v>
      </c>
      <c r="K1" s="61"/>
      <c r="L1" s="61"/>
    </row>
    <row r="2" spans="1:15" ht="28.5" customHeight="1" x14ac:dyDescent="0.25">
      <c r="A2" s="61" t="s">
        <v>25</v>
      </c>
      <c r="B2" s="61"/>
      <c r="C2" s="61"/>
      <c r="D2" s="61" t="s">
        <v>26</v>
      </c>
      <c r="E2" s="61"/>
      <c r="F2" s="61"/>
      <c r="G2" s="61" t="s">
        <v>24</v>
      </c>
      <c r="H2" s="61"/>
      <c r="I2" s="61"/>
      <c r="J2" s="61" t="s">
        <v>23</v>
      </c>
      <c r="K2" s="61"/>
      <c r="L2" s="61"/>
      <c r="M2" s="62" t="s">
        <v>5</v>
      </c>
      <c r="N2" s="63"/>
      <c r="O2" s="64"/>
    </row>
    <row r="3" spans="1:15" x14ac:dyDescent="0.25">
      <c r="A3" s="26" t="s">
        <v>0</v>
      </c>
      <c r="B3" s="26" t="s">
        <v>1</v>
      </c>
      <c r="C3" s="26" t="s">
        <v>2</v>
      </c>
      <c r="D3" s="26" t="s">
        <v>0</v>
      </c>
      <c r="E3" s="26" t="s">
        <v>1</v>
      </c>
      <c r="F3" s="26" t="s">
        <v>2</v>
      </c>
      <c r="G3" s="26" t="s">
        <v>0</v>
      </c>
      <c r="H3" s="26" t="s">
        <v>1</v>
      </c>
      <c r="I3" s="26" t="s">
        <v>2</v>
      </c>
      <c r="J3" s="26" t="s">
        <v>0</v>
      </c>
      <c r="K3" s="26" t="s">
        <v>1</v>
      </c>
      <c r="L3" s="26" t="s">
        <v>2</v>
      </c>
      <c r="M3" s="3" t="s">
        <v>0</v>
      </c>
      <c r="N3" s="4" t="s">
        <v>1</v>
      </c>
      <c r="O3" s="3" t="s">
        <v>2</v>
      </c>
    </row>
    <row r="4" spans="1:15" x14ac:dyDescent="0.25">
      <c r="A4" s="27">
        <v>-1101.8090948057725</v>
      </c>
      <c r="B4" s="33">
        <v>3.15E-2</v>
      </c>
      <c r="C4" s="28">
        <v>1.575E-2</v>
      </c>
      <c r="D4" s="27">
        <v>-981.84262261373078</v>
      </c>
      <c r="E4" s="33">
        <v>3.15E-2</v>
      </c>
      <c r="F4" s="28">
        <v>1.575E-2</v>
      </c>
      <c r="G4" s="36">
        <v>-1422.4212899172721</v>
      </c>
      <c r="H4" s="42">
        <v>3.15E-2</v>
      </c>
      <c r="I4" s="37">
        <v>1.575E-2</v>
      </c>
      <c r="J4" s="36">
        <v>-3183.9688826448078</v>
      </c>
      <c r="K4" s="42">
        <v>3.15E-2</v>
      </c>
      <c r="L4" s="37">
        <v>1.575E-2</v>
      </c>
      <c r="M4" s="1">
        <v>0</v>
      </c>
      <c r="N4" s="2">
        <v>1.35E-2</v>
      </c>
      <c r="O4" s="47">
        <v>6.7499999999999999E-3</v>
      </c>
    </row>
    <row r="5" spans="1:15" x14ac:dyDescent="0.25">
      <c r="A5" s="29">
        <v>-774.58047943915744</v>
      </c>
      <c r="B5" s="34">
        <v>5.2499999999999998E-2</v>
      </c>
      <c r="C5" s="30">
        <v>5.7749999999999996E-2</v>
      </c>
      <c r="D5" s="29">
        <v>-640.30129062721312</v>
      </c>
      <c r="E5" s="34">
        <v>5.2499999999999998E-2</v>
      </c>
      <c r="F5" s="30">
        <v>5.7749999999999996E-2</v>
      </c>
      <c r="G5" s="38">
        <v>-1073.537045346395</v>
      </c>
      <c r="H5" s="43">
        <v>5.2499999999999998E-2</v>
      </c>
      <c r="I5" s="39">
        <v>5.7749999999999996E-2</v>
      </c>
      <c r="J5" s="38">
        <v>-2580.1762708304141</v>
      </c>
      <c r="K5" s="43">
        <v>5.2499999999999998E-2</v>
      </c>
      <c r="L5" s="39">
        <v>5.7749999999999996E-2</v>
      </c>
      <c r="M5" s="1">
        <v>0</v>
      </c>
      <c r="N5" s="2">
        <v>1.35E-2</v>
      </c>
      <c r="O5" s="48">
        <f>O4+N5*2.8</f>
        <v>4.4549999999999999E-2</v>
      </c>
    </row>
    <row r="6" spans="1:15" x14ac:dyDescent="0.25">
      <c r="A6" s="29">
        <v>-704.53237207104667</v>
      </c>
      <c r="B6" s="34">
        <v>4.4999999999999998E-2</v>
      </c>
      <c r="C6" s="30">
        <v>0.10649999999999998</v>
      </c>
      <c r="D6" s="29">
        <v>-479.42648472542487</v>
      </c>
      <c r="E6" s="34">
        <v>4.4999999999999998E-2</v>
      </c>
      <c r="F6" s="30">
        <v>0.10649999999999998</v>
      </c>
      <c r="G6" s="38">
        <v>-1033.5809962361641</v>
      </c>
      <c r="H6" s="43">
        <v>4.4999999999999998E-2</v>
      </c>
      <c r="I6" s="39">
        <v>0.10649999999999998</v>
      </c>
      <c r="J6" s="38">
        <v>-2466.5316985105892</v>
      </c>
      <c r="K6" s="43">
        <v>4.4999999999999998E-2</v>
      </c>
      <c r="L6" s="39">
        <v>0.10649999999999998</v>
      </c>
      <c r="M6" s="1">
        <v>0</v>
      </c>
      <c r="N6" s="2">
        <v>1.35E-2</v>
      </c>
      <c r="O6" s="48">
        <f t="shared" ref="O6:O30" si="0">O5+N6*2.8</f>
        <v>8.2350000000000007E-2</v>
      </c>
    </row>
    <row r="7" spans="1:15" x14ac:dyDescent="0.25">
      <c r="A7" s="29">
        <v>-571.82596915695422</v>
      </c>
      <c r="B7" s="34">
        <v>2.1000000000000001E-2</v>
      </c>
      <c r="C7" s="30">
        <v>0.13950000000000001</v>
      </c>
      <c r="D7" s="29">
        <v>-440.18899731130819</v>
      </c>
      <c r="E7" s="34">
        <v>5.7749999999999996E-2</v>
      </c>
      <c r="F7" s="30">
        <v>0.15787499999999999</v>
      </c>
      <c r="G7" s="38">
        <v>-861.76948816697916</v>
      </c>
      <c r="H7" s="43">
        <v>2.1000000000000001E-2</v>
      </c>
      <c r="I7" s="39">
        <v>0.13950000000000001</v>
      </c>
      <c r="J7" s="38">
        <v>-2132.6943251637144</v>
      </c>
      <c r="K7" s="43">
        <v>2.1000000000000001E-2</v>
      </c>
      <c r="L7" s="39">
        <v>0.13950000000000001</v>
      </c>
      <c r="M7" s="1">
        <v>0</v>
      </c>
      <c r="N7" s="2">
        <v>1.35E-2</v>
      </c>
      <c r="O7" s="48">
        <f t="shared" si="0"/>
        <v>0.12015000000000001</v>
      </c>
    </row>
    <row r="8" spans="1:15" x14ac:dyDescent="0.25">
      <c r="A8" s="29">
        <v>-383.45109203878678</v>
      </c>
      <c r="B8" s="34">
        <v>7.4999999999999997E-2</v>
      </c>
      <c r="C8" s="30">
        <v>0.1875</v>
      </c>
      <c r="D8" s="29">
        <v>-435.28341749521223</v>
      </c>
      <c r="E8" s="34">
        <v>2.1000000000000001E-2</v>
      </c>
      <c r="F8" s="30">
        <v>0.19725000000000001</v>
      </c>
      <c r="G8" s="38">
        <v>-697.67686757536876</v>
      </c>
      <c r="H8" s="43">
        <v>7.4999999999999997E-2</v>
      </c>
      <c r="I8" s="39">
        <v>0.1875</v>
      </c>
      <c r="J8" s="38">
        <v>-1889.0726692935723</v>
      </c>
      <c r="K8" s="43">
        <v>7.4999999999999997E-2</v>
      </c>
      <c r="L8" s="39">
        <v>0.1875</v>
      </c>
      <c r="M8" s="1">
        <v>0</v>
      </c>
      <c r="N8" s="2">
        <v>1.35E-2</v>
      </c>
      <c r="O8" s="48">
        <f t="shared" si="0"/>
        <v>0.15795000000000001</v>
      </c>
    </row>
    <row r="9" spans="1:15" x14ac:dyDescent="0.25">
      <c r="A9" s="29">
        <v>-318.42904283914152</v>
      </c>
      <c r="B9" s="34">
        <v>5.7749999999999996E-2</v>
      </c>
      <c r="C9" s="30">
        <v>0.25387499999999996</v>
      </c>
      <c r="D9" s="29">
        <v>-165.23656757361414</v>
      </c>
      <c r="E9" s="34">
        <v>7.4999999999999997E-2</v>
      </c>
      <c r="F9" s="30">
        <v>0.24525</v>
      </c>
      <c r="G9" s="38">
        <v>-583.76307234863953</v>
      </c>
      <c r="H9" s="43">
        <v>5.7749999999999996E-2</v>
      </c>
      <c r="I9" s="39">
        <v>0.25387499999999996</v>
      </c>
      <c r="J9" s="38">
        <v>-1717.1234314805395</v>
      </c>
      <c r="K9" s="43">
        <v>5.7749999999999996E-2</v>
      </c>
      <c r="L9" s="39">
        <v>0.25387499999999996</v>
      </c>
      <c r="M9" s="1">
        <v>0</v>
      </c>
      <c r="N9" s="2">
        <v>1.35E-2</v>
      </c>
      <c r="O9" s="48">
        <f t="shared" si="0"/>
        <v>0.19575000000000001</v>
      </c>
    </row>
    <row r="10" spans="1:15" x14ac:dyDescent="0.25">
      <c r="A10" s="29">
        <v>-186.56140374992412</v>
      </c>
      <c r="B10" s="34">
        <v>0.03</v>
      </c>
      <c r="C10" s="30">
        <v>0.29774999999999996</v>
      </c>
      <c r="D10" s="29">
        <v>-98.647665324788989</v>
      </c>
      <c r="E10" s="34">
        <v>9.6250000000000002E-2</v>
      </c>
      <c r="F10" s="30">
        <v>0.33087500000000003</v>
      </c>
      <c r="G10" s="38">
        <v>-497.28080871424527</v>
      </c>
      <c r="H10" s="43">
        <v>0.03</v>
      </c>
      <c r="I10" s="39">
        <v>0.29774999999999996</v>
      </c>
      <c r="J10" s="38">
        <v>-1460.3155540846883</v>
      </c>
      <c r="K10" s="43">
        <v>0.03</v>
      </c>
      <c r="L10" s="39">
        <v>0.29774999999999996</v>
      </c>
      <c r="M10" s="1">
        <v>0</v>
      </c>
      <c r="N10" s="2">
        <v>1.35E-2</v>
      </c>
      <c r="O10" s="48">
        <f t="shared" si="0"/>
        <v>0.23355000000000001</v>
      </c>
    </row>
    <row r="11" spans="1:15" x14ac:dyDescent="0.25">
      <c r="A11" s="29">
        <v>-66.723798307184097</v>
      </c>
      <c r="B11" s="34">
        <v>1.35E-2</v>
      </c>
      <c r="C11" s="30">
        <v>0.31949999999999995</v>
      </c>
      <c r="D11" s="29">
        <v>16.695325536047221</v>
      </c>
      <c r="E11" s="34">
        <v>0.03</v>
      </c>
      <c r="F11" s="30">
        <v>0.39400000000000002</v>
      </c>
      <c r="G11" s="38">
        <v>-409.71460040554848</v>
      </c>
      <c r="H11" s="43">
        <v>1.35E-2</v>
      </c>
      <c r="I11" s="39">
        <v>0.31949999999999995</v>
      </c>
      <c r="J11" s="38">
        <v>-1224.5695882731166</v>
      </c>
      <c r="K11" s="43">
        <v>1.35E-2</v>
      </c>
      <c r="L11" s="39">
        <v>0.31949999999999995</v>
      </c>
      <c r="M11" s="1">
        <v>0</v>
      </c>
      <c r="N11" s="2">
        <v>1.35E-2</v>
      </c>
      <c r="O11" s="48">
        <f t="shared" si="0"/>
        <v>0.27134999999999998</v>
      </c>
    </row>
    <row r="12" spans="1:15" x14ac:dyDescent="0.25">
      <c r="A12" s="29">
        <v>8.7995725274748224</v>
      </c>
      <c r="B12" s="34">
        <v>9.6250000000000002E-2</v>
      </c>
      <c r="C12" s="30">
        <v>0.37437500000000001</v>
      </c>
      <c r="D12" s="29">
        <v>95.405360021183924</v>
      </c>
      <c r="E12" s="34">
        <v>1.575E-2</v>
      </c>
      <c r="F12" s="30">
        <v>0.41687500000000005</v>
      </c>
      <c r="G12" s="38">
        <v>-234.87882777776201</v>
      </c>
      <c r="H12" s="43">
        <v>9.6250000000000002E-2</v>
      </c>
      <c r="I12" s="39">
        <v>0.37437500000000001</v>
      </c>
      <c r="J12" s="38">
        <v>-1113.3308196661444</v>
      </c>
      <c r="K12" s="43">
        <v>9.6250000000000002E-2</v>
      </c>
      <c r="L12" s="39">
        <v>0.37437500000000001</v>
      </c>
      <c r="M12" s="1">
        <v>0</v>
      </c>
      <c r="N12" s="2">
        <v>1.35E-2</v>
      </c>
      <c r="O12" s="48">
        <f t="shared" si="0"/>
        <v>0.30914999999999998</v>
      </c>
    </row>
    <row r="13" spans="1:15" x14ac:dyDescent="0.25">
      <c r="A13" s="29">
        <v>211.55408280967714</v>
      </c>
      <c r="B13" s="34">
        <v>3.8500000000000006E-2</v>
      </c>
      <c r="C13" s="30">
        <v>0.44174999999999998</v>
      </c>
      <c r="D13" s="29">
        <v>106.37020780721059</v>
      </c>
      <c r="E13" s="34">
        <v>3.8500000000000006E-2</v>
      </c>
      <c r="F13" s="30">
        <v>0.44400000000000001</v>
      </c>
      <c r="G13" s="38">
        <v>-91.895083169648615</v>
      </c>
      <c r="H13" s="43">
        <v>2.2499999999999999E-2</v>
      </c>
      <c r="I13" s="39">
        <v>0.43374999999999997</v>
      </c>
      <c r="J13" s="38">
        <v>-694.25459237160931</v>
      </c>
      <c r="K13" s="43">
        <v>2.2499999999999999E-2</v>
      </c>
      <c r="L13" s="39">
        <v>0.43374999999999997</v>
      </c>
      <c r="M13" s="1">
        <v>0</v>
      </c>
      <c r="N13" s="2">
        <v>1.35E-2</v>
      </c>
      <c r="O13" s="48">
        <f t="shared" si="0"/>
        <v>0.34694999999999998</v>
      </c>
    </row>
    <row r="14" spans="1:15" x14ac:dyDescent="0.25">
      <c r="A14" s="29">
        <v>246.83548406589853</v>
      </c>
      <c r="B14" s="34">
        <v>2.2499999999999999E-2</v>
      </c>
      <c r="C14" s="30">
        <v>0.47224999999999995</v>
      </c>
      <c r="D14" s="29">
        <v>209.41917428915212</v>
      </c>
      <c r="E14" s="34">
        <v>8.2500000000000004E-2</v>
      </c>
      <c r="F14" s="30">
        <v>0.50450000000000006</v>
      </c>
      <c r="G14" s="38">
        <v>-23.11127059834574</v>
      </c>
      <c r="H14" s="43">
        <v>3.8500000000000006E-2</v>
      </c>
      <c r="I14" s="39">
        <v>0.46425</v>
      </c>
      <c r="J14" s="38">
        <v>-665.84887399944557</v>
      </c>
      <c r="K14" s="43">
        <v>3.8500000000000006E-2</v>
      </c>
      <c r="L14" s="39">
        <v>0.46425</v>
      </c>
      <c r="M14" s="1">
        <v>0</v>
      </c>
      <c r="N14" s="2">
        <v>1.35E-2</v>
      </c>
      <c r="O14" s="48">
        <f t="shared" si="0"/>
        <v>0.38474999999999998</v>
      </c>
    </row>
    <row r="15" spans="1:15" x14ac:dyDescent="0.25">
      <c r="A15" s="29">
        <v>282.14626931505256</v>
      </c>
      <c r="B15" s="34">
        <v>8.2500000000000004E-2</v>
      </c>
      <c r="C15" s="30">
        <v>0.52474999999999994</v>
      </c>
      <c r="D15" s="29">
        <v>332.56537955440126</v>
      </c>
      <c r="E15" s="34">
        <v>1.35E-2</v>
      </c>
      <c r="F15" s="30">
        <v>0.5525000000000001</v>
      </c>
      <c r="G15" s="38">
        <v>7.3705883615884886</v>
      </c>
      <c r="H15" s="43">
        <v>8.2500000000000004E-2</v>
      </c>
      <c r="I15" s="39">
        <v>0.52475000000000005</v>
      </c>
      <c r="J15" s="38">
        <v>-580.21244048184394</v>
      </c>
      <c r="K15" s="43">
        <v>8.2500000000000004E-2</v>
      </c>
      <c r="L15" s="39">
        <v>0.52475000000000005</v>
      </c>
      <c r="M15" s="1">
        <v>0</v>
      </c>
      <c r="N15" s="2">
        <v>1.35E-2</v>
      </c>
      <c r="O15" s="48">
        <f t="shared" si="0"/>
        <v>0.42254999999999998</v>
      </c>
    </row>
    <row r="16" spans="1:15" x14ac:dyDescent="0.25">
      <c r="A16" s="29">
        <v>435.96930436722118</v>
      </c>
      <c r="B16" s="34">
        <v>8.9999999999999993E-3</v>
      </c>
      <c r="C16" s="30">
        <v>0.5704999999999999</v>
      </c>
      <c r="D16" s="29">
        <v>436.94669200770386</v>
      </c>
      <c r="E16" s="34">
        <v>2.6249999999999999E-2</v>
      </c>
      <c r="F16" s="30">
        <v>0.57237500000000008</v>
      </c>
      <c r="G16" s="38">
        <v>92.311849487100744</v>
      </c>
      <c r="H16" s="43">
        <v>8.9999999999999993E-3</v>
      </c>
      <c r="I16" s="39">
        <v>0.57050000000000001</v>
      </c>
      <c r="J16" s="38">
        <v>-300.16693921053934</v>
      </c>
      <c r="K16" s="43">
        <v>8.9999999999999993E-3</v>
      </c>
      <c r="L16" s="39">
        <v>0.57050000000000001</v>
      </c>
      <c r="M16" s="1">
        <v>0</v>
      </c>
      <c r="N16" s="2">
        <v>1.35E-2</v>
      </c>
      <c r="O16" s="48">
        <f t="shared" si="0"/>
        <v>0.46034999999999998</v>
      </c>
    </row>
    <row r="17" spans="1:15" x14ac:dyDescent="0.25">
      <c r="A17" s="29">
        <v>490.56043743684506</v>
      </c>
      <c r="B17" s="34">
        <v>1.575E-2</v>
      </c>
      <c r="C17" s="30">
        <v>0.58287499999999992</v>
      </c>
      <c r="D17" s="29">
        <v>523.6090914409649</v>
      </c>
      <c r="E17" s="34">
        <v>0.13750000000000001</v>
      </c>
      <c r="F17" s="30">
        <v>0.65425</v>
      </c>
      <c r="G17" s="38">
        <v>253.56976402805418</v>
      </c>
      <c r="H17" s="43">
        <v>1.575E-2</v>
      </c>
      <c r="I17" s="39">
        <v>0.58287500000000003</v>
      </c>
      <c r="J17" s="38">
        <v>-244.39304285890626</v>
      </c>
      <c r="K17" s="43">
        <v>1.575E-2</v>
      </c>
      <c r="L17" s="39">
        <v>0.58287500000000003</v>
      </c>
      <c r="M17" s="1">
        <v>0</v>
      </c>
      <c r="N17" s="2">
        <v>1.35E-2</v>
      </c>
      <c r="O17" s="48">
        <f t="shared" si="0"/>
        <v>0.49814999999999998</v>
      </c>
    </row>
    <row r="18" spans="1:15" x14ac:dyDescent="0.25">
      <c r="A18" s="29">
        <v>603.22754934731097</v>
      </c>
      <c r="B18" s="34">
        <v>0.13750000000000001</v>
      </c>
      <c r="C18" s="30">
        <v>0.65949999999999998</v>
      </c>
      <c r="D18" s="29">
        <v>602.16023205115062</v>
      </c>
      <c r="E18" s="34">
        <v>2.2499999999999999E-2</v>
      </c>
      <c r="F18" s="30">
        <v>0.73425000000000007</v>
      </c>
      <c r="G18" s="38">
        <v>343.27471702238347</v>
      </c>
      <c r="H18" s="43">
        <v>0.13750000000000001</v>
      </c>
      <c r="I18" s="39">
        <v>0.65950000000000009</v>
      </c>
      <c r="J18" s="38">
        <v>-2.7534112648264681</v>
      </c>
      <c r="K18" s="43">
        <v>0.13750000000000001</v>
      </c>
      <c r="L18" s="39">
        <v>0.65950000000000009</v>
      </c>
      <c r="M18" s="1">
        <v>0</v>
      </c>
      <c r="N18" s="2">
        <v>1.35E-2</v>
      </c>
      <c r="O18" s="48">
        <f t="shared" si="0"/>
        <v>0.53594999999999993</v>
      </c>
    </row>
    <row r="19" spans="1:15" x14ac:dyDescent="0.25">
      <c r="A19" s="29">
        <v>800.11723763617431</v>
      </c>
      <c r="B19" s="34">
        <v>5.5000000000000007E-2</v>
      </c>
      <c r="C19" s="30">
        <v>0.75575000000000003</v>
      </c>
      <c r="D19" s="29">
        <v>641.96456513970224</v>
      </c>
      <c r="E19" s="34">
        <v>1.0500000000000001E-2</v>
      </c>
      <c r="F19" s="30">
        <v>0.75075000000000003</v>
      </c>
      <c r="G19" s="38">
        <v>543.67077588350742</v>
      </c>
      <c r="H19" s="43">
        <v>5.5000000000000007E-2</v>
      </c>
      <c r="I19" s="39">
        <v>0.75575000000000003</v>
      </c>
      <c r="J19" s="38">
        <v>359.39956895548755</v>
      </c>
      <c r="K19" s="43">
        <v>2.6249999999999999E-2</v>
      </c>
      <c r="L19" s="39">
        <v>0.74137500000000012</v>
      </c>
      <c r="M19" s="1">
        <v>0</v>
      </c>
      <c r="N19" s="2">
        <v>1.35E-2</v>
      </c>
      <c r="O19" s="48">
        <f t="shared" si="0"/>
        <v>0.57374999999999998</v>
      </c>
    </row>
    <row r="20" spans="1:15" x14ac:dyDescent="0.25">
      <c r="A20" s="29">
        <v>817.78905280346135</v>
      </c>
      <c r="B20" s="34">
        <v>2.6249999999999999E-2</v>
      </c>
      <c r="C20" s="30">
        <v>0.79637500000000017</v>
      </c>
      <c r="D20" s="29">
        <v>705.54098455062558</v>
      </c>
      <c r="E20" s="34">
        <v>5.5000000000000007E-2</v>
      </c>
      <c r="F20" s="30">
        <v>0.78349999999999997</v>
      </c>
      <c r="G20" s="38">
        <v>602.45400859893141</v>
      </c>
      <c r="H20" s="43">
        <v>2.6249999999999999E-2</v>
      </c>
      <c r="I20" s="39">
        <v>0.79637500000000017</v>
      </c>
      <c r="J20" s="38">
        <v>426.0037039440565</v>
      </c>
      <c r="K20" s="43">
        <v>5.5000000000000007E-2</v>
      </c>
      <c r="L20" s="39">
        <v>0.78200000000000003</v>
      </c>
      <c r="M20" s="1">
        <v>0</v>
      </c>
      <c r="N20" s="2">
        <v>1.35E-2</v>
      </c>
      <c r="O20" s="48">
        <f t="shared" si="0"/>
        <v>0.61155000000000004</v>
      </c>
    </row>
    <row r="21" spans="1:15" x14ac:dyDescent="0.25">
      <c r="A21" s="29">
        <v>1020.5435630856632</v>
      </c>
      <c r="B21" s="34">
        <v>1.0500000000000001E-2</v>
      </c>
      <c r="C21" s="30">
        <v>0.81475000000000009</v>
      </c>
      <c r="D21" s="29">
        <v>746.32133031435899</v>
      </c>
      <c r="E21" s="34">
        <v>8.9999999999999993E-3</v>
      </c>
      <c r="F21" s="30">
        <v>0.8155</v>
      </c>
      <c r="G21" s="38">
        <v>814.22156577834676</v>
      </c>
      <c r="H21" s="43">
        <v>1.0500000000000001E-2</v>
      </c>
      <c r="I21" s="39">
        <v>0.81475000000000009</v>
      </c>
      <c r="J21" s="38">
        <v>806.88151462218616</v>
      </c>
      <c r="K21" s="43">
        <v>1.0500000000000001E-2</v>
      </c>
      <c r="L21" s="39">
        <v>0.81475000000000009</v>
      </c>
      <c r="M21" s="1">
        <v>0</v>
      </c>
      <c r="N21" s="2">
        <v>1.35E-2</v>
      </c>
      <c r="O21" s="48">
        <f t="shared" si="0"/>
        <v>0.64935000000000009</v>
      </c>
    </row>
    <row r="22" spans="1:15" x14ac:dyDescent="0.25">
      <c r="A22" s="29">
        <v>1262.9731852625268</v>
      </c>
      <c r="B22" s="34">
        <v>2.4750000000000001E-2</v>
      </c>
      <c r="C22" s="30">
        <v>0.83237500000000009</v>
      </c>
      <c r="D22" s="29">
        <v>900.77514078696186</v>
      </c>
      <c r="E22" s="34">
        <v>2.2499999999999999E-2</v>
      </c>
      <c r="F22" s="30">
        <v>0.83125000000000004</v>
      </c>
      <c r="G22" s="38">
        <v>969.25088919289738</v>
      </c>
      <c r="H22" s="43">
        <v>2.4750000000000001E-2</v>
      </c>
      <c r="I22" s="39">
        <v>0.83237500000000009</v>
      </c>
      <c r="J22" s="38">
        <v>1329.1478136865157</v>
      </c>
      <c r="K22" s="43">
        <v>2.2499999999999999E-2</v>
      </c>
      <c r="L22" s="39">
        <v>0.83125000000000004</v>
      </c>
      <c r="M22" s="1">
        <v>0</v>
      </c>
      <c r="N22" s="2">
        <v>1.35E-2</v>
      </c>
      <c r="O22" s="48">
        <f t="shared" si="0"/>
        <v>0.68715000000000015</v>
      </c>
    </row>
    <row r="23" spans="1:15" x14ac:dyDescent="0.25">
      <c r="A23" s="29">
        <v>1307.2428548049847</v>
      </c>
      <c r="B23" s="34">
        <v>2.2499999999999999E-2</v>
      </c>
      <c r="C23" s="30">
        <v>0.85600000000000009</v>
      </c>
      <c r="D23" s="29">
        <v>1214.9650579387735</v>
      </c>
      <c r="E23" s="34">
        <v>3.7499999999999999E-2</v>
      </c>
      <c r="F23" s="30">
        <v>0.86125000000000007</v>
      </c>
      <c r="G23" s="38">
        <v>1058.2492153276698</v>
      </c>
      <c r="H23" s="43">
        <v>2.2499999999999999E-2</v>
      </c>
      <c r="I23" s="39">
        <v>0.85600000000000009</v>
      </c>
      <c r="J23" s="38">
        <v>1370.3797632288324</v>
      </c>
      <c r="K23" s="43">
        <v>2.4750000000000001E-2</v>
      </c>
      <c r="L23" s="39">
        <v>0.85487500000000005</v>
      </c>
      <c r="M23" s="1">
        <v>0</v>
      </c>
      <c r="N23" s="2">
        <v>1.35E-2</v>
      </c>
      <c r="O23" s="48">
        <f t="shared" si="0"/>
        <v>0.72495000000000021</v>
      </c>
    </row>
    <row r="24" spans="1:15" x14ac:dyDescent="0.25">
      <c r="A24" s="29">
        <v>1576.5324676356097</v>
      </c>
      <c r="B24" s="34">
        <v>4.1250000000000002E-2</v>
      </c>
      <c r="C24" s="30">
        <v>0.88787500000000008</v>
      </c>
      <c r="D24" s="29">
        <v>1270.5872904282794</v>
      </c>
      <c r="E24" s="34">
        <v>2.4750000000000001E-2</v>
      </c>
      <c r="F24" s="30">
        <v>0.89237500000000003</v>
      </c>
      <c r="G24" s="38">
        <v>1287.0704064287979</v>
      </c>
      <c r="H24" s="43">
        <v>4.1250000000000002E-2</v>
      </c>
      <c r="I24" s="39">
        <v>0.88787500000000008</v>
      </c>
      <c r="J24" s="38">
        <v>1900.6947591303406</v>
      </c>
      <c r="K24" s="43">
        <v>4.1250000000000002E-2</v>
      </c>
      <c r="L24" s="39">
        <v>0.88787500000000008</v>
      </c>
      <c r="M24" s="1">
        <v>0</v>
      </c>
      <c r="N24" s="2">
        <v>1.35E-2</v>
      </c>
      <c r="O24" s="48">
        <f t="shared" si="0"/>
        <v>0.76275000000000026</v>
      </c>
    </row>
    <row r="25" spans="1:15" x14ac:dyDescent="0.25">
      <c r="A25" s="29">
        <v>1628.3241348372426</v>
      </c>
      <c r="B25" s="34">
        <v>3.7499999999999999E-2</v>
      </c>
      <c r="C25" s="30">
        <v>0.92725000000000013</v>
      </c>
      <c r="D25" s="29">
        <v>1396.8969510484349</v>
      </c>
      <c r="E25" s="34">
        <v>1.4999999999999999E-2</v>
      </c>
      <c r="F25" s="30">
        <v>0.91225000000000001</v>
      </c>
      <c r="G25" s="38">
        <v>1394.1533439884643</v>
      </c>
      <c r="H25" s="43">
        <v>3.7499999999999999E-2</v>
      </c>
      <c r="I25" s="39">
        <v>0.92725000000000013</v>
      </c>
      <c r="J25" s="38">
        <v>1906.6068429035329</v>
      </c>
      <c r="K25" s="43">
        <v>3.7499999999999999E-2</v>
      </c>
      <c r="L25" s="39">
        <v>0.92725000000000013</v>
      </c>
      <c r="M25" s="1">
        <v>0</v>
      </c>
      <c r="N25" s="2">
        <v>1.35E-2</v>
      </c>
      <c r="O25" s="48">
        <f t="shared" si="0"/>
        <v>0.80055000000000032</v>
      </c>
    </row>
    <row r="26" spans="1:15" x14ac:dyDescent="0.25">
      <c r="A26" s="29">
        <v>1765.6662879369328</v>
      </c>
      <c r="B26" s="34">
        <v>1.6500000000000001E-2</v>
      </c>
      <c r="C26" s="30">
        <v>0.95425000000000004</v>
      </c>
      <c r="D26" s="29">
        <v>1540.1821429250297</v>
      </c>
      <c r="E26" s="34">
        <v>4.1250000000000002E-2</v>
      </c>
      <c r="F26" s="30">
        <v>0.94037500000000007</v>
      </c>
      <c r="G26" s="38">
        <v>1471.2773390855473</v>
      </c>
      <c r="H26" s="43">
        <v>1.6500000000000001E-2</v>
      </c>
      <c r="I26" s="39">
        <v>0.95425000000000004</v>
      </c>
      <c r="J26" s="38">
        <v>2294.7824122914126</v>
      </c>
      <c r="K26" s="43">
        <v>1.6500000000000001E-2</v>
      </c>
      <c r="L26" s="39">
        <v>0.95425000000000004</v>
      </c>
      <c r="M26" s="1">
        <v>0</v>
      </c>
      <c r="N26" s="2">
        <v>1.35E-2</v>
      </c>
      <c r="O26" s="48">
        <f t="shared" si="0"/>
        <v>0.83835000000000037</v>
      </c>
    </row>
    <row r="27" spans="1:15" x14ac:dyDescent="0.25">
      <c r="A27" s="29">
        <v>1825.2138231261056</v>
      </c>
      <c r="B27" s="34">
        <v>1.4999999999999999E-2</v>
      </c>
      <c r="C27" s="30">
        <v>0.97</v>
      </c>
      <c r="D27" s="29">
        <v>1684.3432411882391</v>
      </c>
      <c r="E27" s="34">
        <v>1.6500000000000001E-2</v>
      </c>
      <c r="F27" s="30">
        <v>0.96925000000000006</v>
      </c>
      <c r="G27" s="38">
        <v>1594.5494028495878</v>
      </c>
      <c r="H27" s="43">
        <v>1.4999999999999999E-2</v>
      </c>
      <c r="I27" s="39">
        <v>0.97</v>
      </c>
      <c r="J27" s="38">
        <v>2335.3639581124162</v>
      </c>
      <c r="K27" s="43">
        <v>1.4999999999999999E-2</v>
      </c>
      <c r="L27" s="39">
        <v>0.97</v>
      </c>
      <c r="M27" s="1">
        <v>0</v>
      </c>
      <c r="N27" s="2">
        <v>1.35E-2</v>
      </c>
      <c r="O27" s="48">
        <f t="shared" si="0"/>
        <v>0.87615000000000043</v>
      </c>
    </row>
    <row r="28" spans="1:15" x14ac:dyDescent="0.25">
      <c r="A28" s="29">
        <v>2653.724930323644</v>
      </c>
      <c r="B28" s="34">
        <v>6.7499999999999999E-3</v>
      </c>
      <c r="C28" s="30">
        <v>0.98087500000000005</v>
      </c>
      <c r="D28" s="29">
        <v>2227.8225938191267</v>
      </c>
      <c r="E28" s="34">
        <v>6.7499999999999999E-3</v>
      </c>
      <c r="F28" s="30">
        <v>0.98087500000000005</v>
      </c>
      <c r="G28" s="38">
        <v>2378.7314114718479</v>
      </c>
      <c r="H28" s="43">
        <v>6.7499999999999999E-3</v>
      </c>
      <c r="I28" s="39">
        <v>0.98087500000000005</v>
      </c>
      <c r="J28" s="38">
        <v>4021.5352476697335</v>
      </c>
      <c r="K28" s="43">
        <v>6.7499999999999999E-3</v>
      </c>
      <c r="L28" s="39">
        <v>0.98087500000000005</v>
      </c>
      <c r="M28" s="1">
        <v>0</v>
      </c>
      <c r="N28" s="2">
        <v>1.35E-2</v>
      </c>
      <c r="O28" s="48">
        <f t="shared" si="0"/>
        <v>0.91395000000000048</v>
      </c>
    </row>
    <row r="29" spans="1:15" x14ac:dyDescent="0.25">
      <c r="A29" s="29">
        <v>2967.2842126967262</v>
      </c>
      <c r="B29" s="34">
        <v>1.125E-2</v>
      </c>
      <c r="C29" s="30">
        <v>0.98987500000000006</v>
      </c>
      <c r="D29" s="29">
        <v>2497.417446315877</v>
      </c>
      <c r="E29" s="34">
        <v>1.125E-2</v>
      </c>
      <c r="F29" s="30">
        <v>0.98987500000000006</v>
      </c>
      <c r="G29" s="38">
        <v>2696.5509287077489</v>
      </c>
      <c r="H29" s="43">
        <v>1.125E-2</v>
      </c>
      <c r="I29" s="39">
        <v>0.98987500000000006</v>
      </c>
      <c r="J29" s="38">
        <v>4551.8502435712426</v>
      </c>
      <c r="K29" s="43">
        <v>1.125E-2</v>
      </c>
      <c r="L29" s="39">
        <v>0.98987500000000006</v>
      </c>
      <c r="M29" s="1">
        <v>0</v>
      </c>
      <c r="N29" s="2">
        <v>1.35E-2</v>
      </c>
      <c r="O29" s="48">
        <f t="shared" si="0"/>
        <v>0.95175000000000054</v>
      </c>
    </row>
    <row r="30" spans="1:15" x14ac:dyDescent="0.25">
      <c r="A30" s="31">
        <v>3156.4180329980491</v>
      </c>
      <c r="B30" s="35">
        <v>4.4999999999999997E-3</v>
      </c>
      <c r="C30" s="32">
        <v>0.99775000000000003</v>
      </c>
      <c r="D30" s="31">
        <v>2641.5785445790862</v>
      </c>
      <c r="E30" s="35">
        <v>4.4999999999999997E-3</v>
      </c>
      <c r="F30" s="32">
        <v>0.99775000000000003</v>
      </c>
      <c r="G30" s="40">
        <v>2880.7578613644973</v>
      </c>
      <c r="H30" s="44">
        <v>4.4999999999999997E-3</v>
      </c>
      <c r="I30" s="41">
        <v>0.99775000000000003</v>
      </c>
      <c r="J30" s="40">
        <v>4945.9378967323155</v>
      </c>
      <c r="K30" s="44">
        <v>4.4999999999999997E-3</v>
      </c>
      <c r="L30" s="41">
        <v>0.99775000000000003</v>
      </c>
      <c r="M30" s="45">
        <v>0</v>
      </c>
      <c r="N30" s="46">
        <v>1.35E-2</v>
      </c>
      <c r="O30" s="49">
        <f t="shared" si="0"/>
        <v>0.9895500000000006</v>
      </c>
    </row>
  </sheetData>
  <mergeCells count="9">
    <mergeCell ref="A2:C2"/>
    <mergeCell ref="D2:F2"/>
    <mergeCell ref="D1:F1"/>
    <mergeCell ref="A1:C1"/>
    <mergeCell ref="M2:O2"/>
    <mergeCell ref="G2:I2"/>
    <mergeCell ref="G1:I1"/>
    <mergeCell ref="J2:L2"/>
    <mergeCell ref="J1:L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activeCell="M2" sqref="M2:O30"/>
    </sheetView>
  </sheetViews>
  <sheetFormatPr defaultRowHeight="15" x14ac:dyDescent="0.25"/>
  <sheetData>
    <row r="1" spans="1:15" x14ac:dyDescent="0.25">
      <c r="A1" s="61" t="s">
        <v>12</v>
      </c>
      <c r="B1" s="61"/>
      <c r="C1" s="61"/>
      <c r="D1" s="61" t="s">
        <v>13</v>
      </c>
      <c r="E1" s="61"/>
      <c r="F1" s="61"/>
      <c r="G1" s="61" t="s">
        <v>14</v>
      </c>
      <c r="H1" s="61"/>
      <c r="I1" s="61"/>
      <c r="J1" s="61" t="s">
        <v>11</v>
      </c>
      <c r="K1" s="61"/>
      <c r="L1" s="61"/>
    </row>
    <row r="2" spans="1:15" ht="31.5" customHeight="1" x14ac:dyDescent="0.25">
      <c r="A2" s="61" t="s">
        <v>25</v>
      </c>
      <c r="B2" s="61"/>
      <c r="C2" s="61"/>
      <c r="D2" s="61" t="s">
        <v>26</v>
      </c>
      <c r="E2" s="61"/>
      <c r="F2" s="61"/>
      <c r="G2" s="61" t="s">
        <v>24</v>
      </c>
      <c r="H2" s="61"/>
      <c r="I2" s="61"/>
      <c r="J2" s="61" t="s">
        <v>23</v>
      </c>
      <c r="K2" s="61"/>
      <c r="L2" s="61"/>
      <c r="M2" s="62" t="s">
        <v>5</v>
      </c>
      <c r="N2" s="63"/>
      <c r="O2" s="64"/>
    </row>
    <row r="3" spans="1:15" x14ac:dyDescent="0.25">
      <c r="A3" s="26" t="s">
        <v>0</v>
      </c>
      <c r="B3" s="26" t="s">
        <v>1</v>
      </c>
      <c r="C3" s="26" t="s">
        <v>2</v>
      </c>
      <c r="D3" s="26" t="s">
        <v>0</v>
      </c>
      <c r="E3" s="26" t="s">
        <v>1</v>
      </c>
      <c r="F3" s="26" t="s">
        <v>2</v>
      </c>
      <c r="G3" s="26" t="s">
        <v>0</v>
      </c>
      <c r="H3" s="26" t="s">
        <v>1</v>
      </c>
      <c r="I3" s="26" t="s">
        <v>2</v>
      </c>
      <c r="J3" s="26" t="s">
        <v>0</v>
      </c>
      <c r="K3" s="26" t="s">
        <v>1</v>
      </c>
      <c r="L3" s="26" t="s">
        <v>2</v>
      </c>
      <c r="M3" s="3" t="s">
        <v>0</v>
      </c>
      <c r="N3" s="4" t="s">
        <v>1</v>
      </c>
      <c r="O3" s="3" t="s">
        <v>2</v>
      </c>
    </row>
    <row r="4" spans="1:15" x14ac:dyDescent="0.25">
      <c r="A4" s="27">
        <v>-840.61813503249482</v>
      </c>
      <c r="B4" s="33">
        <v>3.15E-2</v>
      </c>
      <c r="C4" s="28">
        <v>1.575E-2</v>
      </c>
      <c r="D4" s="27">
        <v>-763.83295191847833</v>
      </c>
      <c r="E4" s="33">
        <v>3.15E-2</v>
      </c>
      <c r="F4" s="28">
        <v>1.575E-2</v>
      </c>
      <c r="G4" s="36">
        <v>-1133.5817499286916</v>
      </c>
      <c r="H4" s="42">
        <v>3.15E-2</v>
      </c>
      <c r="I4" s="37">
        <v>1.575E-2</v>
      </c>
      <c r="J4" s="27">
        <v>-2545.6391314657221</v>
      </c>
      <c r="K4" s="33">
        <v>3.15E-2</v>
      </c>
      <c r="L4" s="28">
        <v>1.575E-2</v>
      </c>
      <c r="M4" s="1">
        <v>0</v>
      </c>
      <c r="N4" s="2">
        <v>1.35E-2</v>
      </c>
      <c r="O4" s="47">
        <v>6.7499999999999999E-3</v>
      </c>
    </row>
    <row r="5" spans="1:15" x14ac:dyDescent="0.25">
      <c r="A5" s="29">
        <v>-521.11806015531397</v>
      </c>
      <c r="B5" s="34">
        <v>5.2499999999999998E-2</v>
      </c>
      <c r="C5" s="30">
        <v>5.7749999999999996E-2</v>
      </c>
      <c r="D5" s="29">
        <v>-425.50412640340187</v>
      </c>
      <c r="E5" s="34">
        <v>5.2499999999999998E-2</v>
      </c>
      <c r="F5" s="30">
        <v>5.7749999999999996E-2</v>
      </c>
      <c r="G5" s="38">
        <v>-799.53951041225923</v>
      </c>
      <c r="H5" s="43">
        <v>5.2499999999999998E-2</v>
      </c>
      <c r="I5" s="39">
        <v>5.7749999999999996E-2</v>
      </c>
      <c r="J5" s="29">
        <v>-1970.3964297416046</v>
      </c>
      <c r="K5" s="34">
        <v>5.2499999999999998E-2</v>
      </c>
      <c r="L5" s="30">
        <v>5.7749999999999996E-2</v>
      </c>
      <c r="M5" s="1">
        <v>0</v>
      </c>
      <c r="N5" s="2">
        <v>1.35E-2</v>
      </c>
      <c r="O5" s="48">
        <f>O4+N5*2.8</f>
        <v>4.4549999999999999E-2</v>
      </c>
    </row>
    <row r="6" spans="1:15" x14ac:dyDescent="0.25">
      <c r="A6" s="29">
        <v>-324.79427784343954</v>
      </c>
      <c r="B6" s="34">
        <v>2.1000000000000001E-2</v>
      </c>
      <c r="C6" s="30">
        <v>9.4499999999999987E-2</v>
      </c>
      <c r="D6" s="29">
        <v>-223.46124606072487</v>
      </c>
      <c r="E6" s="34">
        <v>2.1000000000000001E-2</v>
      </c>
      <c r="F6" s="30">
        <v>9.4499999999999987E-2</v>
      </c>
      <c r="G6" s="38">
        <v>-600.11127334203718</v>
      </c>
      <c r="H6" s="43">
        <v>2.1000000000000001E-2</v>
      </c>
      <c r="I6" s="39">
        <v>9.4499999999999987E-2</v>
      </c>
      <c r="J6" s="29">
        <v>-1545.6683968432526</v>
      </c>
      <c r="K6" s="34">
        <v>2.1000000000000001E-2</v>
      </c>
      <c r="L6" s="30">
        <v>9.4499999999999987E-2</v>
      </c>
      <c r="M6" s="1">
        <v>0</v>
      </c>
      <c r="N6" s="2">
        <v>1.35E-2</v>
      </c>
      <c r="O6" s="48">
        <f t="shared" ref="O6:O30" si="0">O5+N6*2.8</f>
        <v>8.2350000000000007E-2</v>
      </c>
    </row>
    <row r="7" spans="1:15" x14ac:dyDescent="0.25">
      <c r="A7" s="29">
        <v>-263.39748004031981</v>
      </c>
      <c r="B7" s="34">
        <v>4.4999999999999998E-2</v>
      </c>
      <c r="C7" s="30">
        <v>0.1275</v>
      </c>
      <c r="D7" s="29">
        <v>-111.13946911741368</v>
      </c>
      <c r="E7" s="34">
        <v>4.4999999999999998E-2</v>
      </c>
      <c r="F7" s="30">
        <v>0.1275</v>
      </c>
      <c r="G7" s="38">
        <v>-546.50874605551098</v>
      </c>
      <c r="H7" s="43">
        <v>4.4999999999999998E-2</v>
      </c>
      <c r="I7" s="39">
        <v>0.1275</v>
      </c>
      <c r="J7" s="29">
        <v>-1381.0473242527059</v>
      </c>
      <c r="K7" s="34">
        <v>4.4999999999999998E-2</v>
      </c>
      <c r="L7" s="30">
        <v>0.1275</v>
      </c>
      <c r="M7" s="1">
        <v>0</v>
      </c>
      <c r="N7" s="2">
        <v>1.35E-2</v>
      </c>
      <c r="O7" s="48">
        <f t="shared" si="0"/>
        <v>0.12015000000000001</v>
      </c>
    </row>
    <row r="8" spans="1:15" x14ac:dyDescent="0.25">
      <c r="A8" s="29">
        <v>44.808797012410423</v>
      </c>
      <c r="B8" s="34">
        <v>7.4999999999999997E-2</v>
      </c>
      <c r="C8" s="30">
        <v>0.1875</v>
      </c>
      <c r="D8" s="29">
        <v>-96.181709863714332</v>
      </c>
      <c r="E8" s="34">
        <v>5.7749999999999996E-2</v>
      </c>
      <c r="F8" s="30">
        <v>0.17887500000000001</v>
      </c>
      <c r="G8" s="38">
        <v>-235.25366212007384</v>
      </c>
      <c r="H8" s="43">
        <v>7.4999999999999997E-2</v>
      </c>
      <c r="I8" s="39">
        <v>0.1875</v>
      </c>
      <c r="J8" s="29">
        <v>-853.54858391308062</v>
      </c>
      <c r="K8" s="34">
        <v>7.4999999999999997E-2</v>
      </c>
      <c r="L8" s="30">
        <v>0.1875</v>
      </c>
      <c r="M8" s="1">
        <v>0</v>
      </c>
      <c r="N8" s="2">
        <v>1.35E-2</v>
      </c>
      <c r="O8" s="48">
        <f t="shared" si="0"/>
        <v>0.15795000000000001</v>
      </c>
    </row>
    <row r="9" spans="1:15" x14ac:dyDescent="0.25">
      <c r="A9" s="29">
        <v>108.95657337841772</v>
      </c>
      <c r="B9" s="34">
        <v>5.7749999999999996E-2</v>
      </c>
      <c r="C9" s="30">
        <v>0.25387499999999996</v>
      </c>
      <c r="D9" s="29">
        <v>197.71181022324708</v>
      </c>
      <c r="E9" s="34">
        <v>7.4999999999999997E-2</v>
      </c>
      <c r="F9" s="30">
        <v>0.24525</v>
      </c>
      <c r="G9" s="38">
        <v>-139.27966237457485</v>
      </c>
      <c r="H9" s="43">
        <v>5.7749999999999996E-2</v>
      </c>
      <c r="I9" s="39">
        <v>0.25387499999999996</v>
      </c>
      <c r="J9" s="29">
        <v>-746.32528854002408</v>
      </c>
      <c r="K9" s="34">
        <v>5.7749999999999996E-2</v>
      </c>
      <c r="L9" s="30">
        <v>0.25387499999999996</v>
      </c>
      <c r="M9" s="1">
        <v>0</v>
      </c>
      <c r="N9" s="2">
        <v>1.35E-2</v>
      </c>
      <c r="O9" s="48">
        <f t="shared" si="0"/>
        <v>0.19575000000000001</v>
      </c>
    </row>
    <row r="10" spans="1:15" x14ac:dyDescent="0.25">
      <c r="A10" s="29">
        <v>230.97156162228703</v>
      </c>
      <c r="B10" s="34">
        <v>0.03</v>
      </c>
      <c r="C10" s="30">
        <v>0.29774999999999996</v>
      </c>
      <c r="D10" s="29">
        <v>242.14711565136315</v>
      </c>
      <c r="E10" s="34">
        <v>9.6250000000000002E-2</v>
      </c>
      <c r="F10" s="30">
        <v>0.33087500000000003</v>
      </c>
      <c r="G10" s="38">
        <v>-55.361298821699165</v>
      </c>
      <c r="H10" s="43">
        <v>0.03</v>
      </c>
      <c r="I10" s="39">
        <v>0.29774999999999996</v>
      </c>
      <c r="J10" s="29">
        <v>-464.54666631269856</v>
      </c>
      <c r="K10" s="34">
        <v>0.03</v>
      </c>
      <c r="L10" s="30">
        <v>0.29774999999999996</v>
      </c>
      <c r="M10" s="1">
        <v>0</v>
      </c>
      <c r="N10" s="2">
        <v>1.35E-2</v>
      </c>
      <c r="O10" s="48">
        <f t="shared" si="0"/>
        <v>0.23355000000000001</v>
      </c>
    </row>
    <row r="11" spans="1:15" x14ac:dyDescent="0.25">
      <c r="A11" s="29">
        <v>428.45664825560004</v>
      </c>
      <c r="B11" s="34">
        <v>9.6250000000000002E-2</v>
      </c>
      <c r="C11" s="30">
        <v>0.36087499999999995</v>
      </c>
      <c r="D11" s="29">
        <v>374.70329438841009</v>
      </c>
      <c r="E11" s="34">
        <v>0.03</v>
      </c>
      <c r="F11" s="30">
        <v>0.39400000000000002</v>
      </c>
      <c r="G11" s="38">
        <v>194.76257714185772</v>
      </c>
      <c r="H11" s="43">
        <v>9.6250000000000002E-2</v>
      </c>
      <c r="I11" s="39">
        <v>0.36087499999999995</v>
      </c>
      <c r="J11" s="29">
        <v>-171.08258681590496</v>
      </c>
      <c r="K11" s="34">
        <v>9.6250000000000002E-2</v>
      </c>
      <c r="L11" s="30">
        <v>0.36087499999999995</v>
      </c>
      <c r="M11" s="1">
        <v>0</v>
      </c>
      <c r="N11" s="2">
        <v>1.35E-2</v>
      </c>
      <c r="O11" s="48">
        <f t="shared" si="0"/>
        <v>0.27134999999999998</v>
      </c>
    </row>
    <row r="12" spans="1:15" x14ac:dyDescent="0.25">
      <c r="A12" s="29">
        <v>624.78043056747333</v>
      </c>
      <c r="B12" s="34">
        <v>3.8500000000000006E-2</v>
      </c>
      <c r="C12" s="30">
        <v>0.42824999999999996</v>
      </c>
      <c r="D12" s="29">
        <v>444.18999599403901</v>
      </c>
      <c r="E12" s="34">
        <v>3.8500000000000006E-2</v>
      </c>
      <c r="F12" s="30">
        <v>0.42825000000000002</v>
      </c>
      <c r="G12" s="38">
        <v>394.19081421208068</v>
      </c>
      <c r="H12" s="43">
        <v>3.8500000000000006E-2</v>
      </c>
      <c r="I12" s="39">
        <v>0.42824999999999996</v>
      </c>
      <c r="J12" s="29">
        <v>253.64544608244762</v>
      </c>
      <c r="K12" s="34">
        <v>3.8500000000000006E-2</v>
      </c>
      <c r="L12" s="30">
        <v>0.42824999999999996</v>
      </c>
      <c r="M12" s="1">
        <v>0</v>
      </c>
      <c r="N12" s="2">
        <v>1.35E-2</v>
      </c>
      <c r="O12" s="48">
        <f t="shared" si="0"/>
        <v>0.30914999999999998</v>
      </c>
    </row>
    <row r="13" spans="1:15" x14ac:dyDescent="0.25">
      <c r="A13" s="29">
        <v>766.49408996283091</v>
      </c>
      <c r="B13" s="34">
        <v>1.35E-2</v>
      </c>
      <c r="C13" s="30">
        <v>0.45424999999999999</v>
      </c>
      <c r="D13" s="29">
        <v>579.54041018862119</v>
      </c>
      <c r="E13" s="34">
        <v>1.575E-2</v>
      </c>
      <c r="F13" s="30">
        <v>0.45537500000000003</v>
      </c>
      <c r="G13" s="38">
        <v>507.97106320854255</v>
      </c>
      <c r="H13" s="43">
        <v>1.35E-2</v>
      </c>
      <c r="I13" s="39">
        <v>0.45424999999999999</v>
      </c>
      <c r="J13" s="29">
        <v>842.98340058725353</v>
      </c>
      <c r="K13" s="34">
        <v>1.35E-2</v>
      </c>
      <c r="L13" s="30">
        <v>0.45424999999999999</v>
      </c>
      <c r="M13" s="1">
        <v>0</v>
      </c>
      <c r="N13" s="2">
        <v>1.35E-2</v>
      </c>
      <c r="O13" s="48">
        <f t="shared" si="0"/>
        <v>0.34694999999999998</v>
      </c>
    </row>
    <row r="14" spans="1:15" x14ac:dyDescent="0.25">
      <c r="A14" s="29">
        <v>1004.6116529255696</v>
      </c>
      <c r="B14" s="34">
        <v>8.2500000000000004E-2</v>
      </c>
      <c r="C14" s="30">
        <v>0.50224999999999997</v>
      </c>
      <c r="D14" s="29">
        <v>790.99205730832318</v>
      </c>
      <c r="E14" s="34">
        <v>8.2500000000000004E-2</v>
      </c>
      <c r="F14" s="30">
        <v>0.50449999999999995</v>
      </c>
      <c r="G14" s="38">
        <v>757.91320149628268</v>
      </c>
      <c r="H14" s="43">
        <v>8.2500000000000004E-2</v>
      </c>
      <c r="I14" s="39">
        <v>0.50224999999999997</v>
      </c>
      <c r="J14" s="29">
        <v>1068.0667798326162</v>
      </c>
      <c r="K14" s="34">
        <v>8.2500000000000004E-2</v>
      </c>
      <c r="L14" s="30">
        <v>0.50224999999999997</v>
      </c>
      <c r="M14" s="1">
        <v>0</v>
      </c>
      <c r="N14" s="2">
        <v>1.35E-2</v>
      </c>
      <c r="O14" s="48">
        <f t="shared" si="0"/>
        <v>0.38474999999999998</v>
      </c>
    </row>
    <row r="15" spans="1:15" x14ac:dyDescent="0.25">
      <c r="A15" s="29">
        <v>1056.2079042830501</v>
      </c>
      <c r="B15" s="34">
        <v>2.2499999999999999E-2</v>
      </c>
      <c r="C15" s="30">
        <v>0.55474999999999997</v>
      </c>
      <c r="D15" s="29">
        <v>917.86923570369947</v>
      </c>
      <c r="E15" s="34">
        <v>2.6249999999999999E-2</v>
      </c>
      <c r="F15" s="30">
        <v>0.55887500000000001</v>
      </c>
      <c r="G15" s="38">
        <v>780.41815373373811</v>
      </c>
      <c r="H15" s="43">
        <v>2.2499999999999999E-2</v>
      </c>
      <c r="I15" s="39">
        <v>0.55474999999999997</v>
      </c>
      <c r="J15" s="29">
        <v>1094.046942084972</v>
      </c>
      <c r="K15" s="34">
        <v>1.575E-2</v>
      </c>
      <c r="L15" s="30">
        <v>0.55137499999999995</v>
      </c>
      <c r="M15" s="1">
        <v>0</v>
      </c>
      <c r="N15" s="2">
        <v>1.35E-2</v>
      </c>
      <c r="O15" s="48">
        <f t="shared" si="0"/>
        <v>0.42254999999999998</v>
      </c>
    </row>
    <row r="16" spans="1:15" x14ac:dyDescent="0.25">
      <c r="A16" s="29">
        <v>1100.1188044637056</v>
      </c>
      <c r="B16" s="34">
        <v>1.575E-2</v>
      </c>
      <c r="C16" s="30">
        <v>0.57387499999999991</v>
      </c>
      <c r="D16" s="29">
        <v>1028.6841389902356</v>
      </c>
      <c r="E16" s="34">
        <v>1.35E-2</v>
      </c>
      <c r="F16" s="30">
        <v>0.57874999999999999</v>
      </c>
      <c r="G16" s="38">
        <v>866.03334815481253</v>
      </c>
      <c r="H16" s="43">
        <v>1.575E-2</v>
      </c>
      <c r="I16" s="39">
        <v>0.57387499999999991</v>
      </c>
      <c r="J16" s="29">
        <v>1274.9755701524018</v>
      </c>
      <c r="K16" s="34">
        <v>2.2499999999999999E-2</v>
      </c>
      <c r="L16" s="30">
        <v>0.57050000000000001</v>
      </c>
      <c r="M16" s="1">
        <v>0</v>
      </c>
      <c r="N16" s="2">
        <v>1.35E-2</v>
      </c>
      <c r="O16" s="48">
        <f t="shared" si="0"/>
        <v>0.46034999999999998</v>
      </c>
    </row>
    <row r="17" spans="1:15" x14ac:dyDescent="0.25">
      <c r="A17" s="29">
        <v>1225.4413345933119</v>
      </c>
      <c r="B17" s="34">
        <v>8.9999999999999993E-3</v>
      </c>
      <c r="C17" s="30">
        <v>0.58624999999999994</v>
      </c>
      <c r="D17" s="29">
        <v>1099.8433366489846</v>
      </c>
      <c r="E17" s="34">
        <v>0.13750000000000001</v>
      </c>
      <c r="F17" s="30">
        <v>0.65424999999999989</v>
      </c>
      <c r="G17" s="38">
        <v>926.85564097698352</v>
      </c>
      <c r="H17" s="43">
        <v>8.9999999999999993E-3</v>
      </c>
      <c r="I17" s="39">
        <v>0.58624999999999994</v>
      </c>
      <c r="J17" s="29">
        <v>1590.9698760374499</v>
      </c>
      <c r="K17" s="34">
        <v>8.9999999999999993E-3</v>
      </c>
      <c r="L17" s="30">
        <v>0.58624999999999994</v>
      </c>
      <c r="M17" s="1">
        <v>0</v>
      </c>
      <c r="N17" s="2">
        <v>1.35E-2</v>
      </c>
      <c r="O17" s="48">
        <f t="shared" si="0"/>
        <v>0.49814999999999998</v>
      </c>
    </row>
    <row r="18" spans="1:15" x14ac:dyDescent="0.25">
      <c r="A18" s="29">
        <v>1312.8179299782989</v>
      </c>
      <c r="B18" s="34">
        <v>0.13750000000000001</v>
      </c>
      <c r="C18" s="30">
        <v>0.65949999999999998</v>
      </c>
      <c r="D18" s="29">
        <v>1119.9121160463746</v>
      </c>
      <c r="E18" s="34">
        <v>1.0500000000000001E-2</v>
      </c>
      <c r="F18" s="30">
        <v>0.72824999999999984</v>
      </c>
      <c r="G18" s="38">
        <v>1069.1682854317201</v>
      </c>
      <c r="H18" s="43">
        <v>0.13750000000000001</v>
      </c>
      <c r="I18" s="39">
        <v>0.65949999999999998</v>
      </c>
      <c r="J18" s="29">
        <v>1595.5655201722434</v>
      </c>
      <c r="K18" s="34">
        <v>0.13750000000000001</v>
      </c>
      <c r="L18" s="30">
        <v>0.65949999999999998</v>
      </c>
      <c r="M18" s="1">
        <v>0</v>
      </c>
      <c r="N18" s="2">
        <v>1.35E-2</v>
      </c>
      <c r="O18" s="48">
        <f t="shared" si="0"/>
        <v>0.53594999999999993</v>
      </c>
    </row>
    <row r="19" spans="1:15" x14ac:dyDescent="0.25">
      <c r="A19" s="29">
        <v>1419.6188793408878</v>
      </c>
      <c r="B19" s="34">
        <v>2.6249999999999999E-2</v>
      </c>
      <c r="C19" s="30">
        <v>0.74137500000000012</v>
      </c>
      <c r="D19" s="29">
        <v>1276.8348208141476</v>
      </c>
      <c r="E19" s="34">
        <v>5.5000000000000007E-2</v>
      </c>
      <c r="F19" s="30">
        <v>0.76099999999999979</v>
      </c>
      <c r="G19" s="38">
        <v>1200.0755876712444</v>
      </c>
      <c r="H19" s="43">
        <v>2.6249999999999999E-2</v>
      </c>
      <c r="I19" s="39">
        <v>0.74137500000000012</v>
      </c>
      <c r="J19" s="29">
        <v>1669.2896438090902</v>
      </c>
      <c r="K19" s="34">
        <v>2.6249999999999999E-2</v>
      </c>
      <c r="L19" s="30">
        <v>0.74137500000000012</v>
      </c>
      <c r="M19" s="1">
        <v>0</v>
      </c>
      <c r="N19" s="2">
        <v>1.35E-2</v>
      </c>
      <c r="O19" s="48">
        <f t="shared" si="0"/>
        <v>0.57374999999999998</v>
      </c>
    </row>
    <row r="20" spans="1:15" x14ac:dyDescent="0.25">
      <c r="A20" s="29">
        <v>1498.9806945881758</v>
      </c>
      <c r="B20" s="34">
        <v>5.5000000000000007E-2</v>
      </c>
      <c r="C20" s="30">
        <v>0.78200000000000003</v>
      </c>
      <c r="D20" s="29">
        <v>1288.3660875698201</v>
      </c>
      <c r="E20" s="34">
        <v>2.2499999999999999E-2</v>
      </c>
      <c r="F20" s="30">
        <v>0.79974999999999985</v>
      </c>
      <c r="G20" s="38">
        <v>1249.0606487300947</v>
      </c>
      <c r="H20" s="43">
        <v>5.5000000000000007E-2</v>
      </c>
      <c r="I20" s="39">
        <v>0.78200000000000003</v>
      </c>
      <c r="J20" s="29">
        <v>1984.5674377726241</v>
      </c>
      <c r="K20" s="34">
        <v>5.5000000000000007E-2</v>
      </c>
      <c r="L20" s="30">
        <v>0.78200000000000003</v>
      </c>
      <c r="M20" s="1">
        <v>0</v>
      </c>
      <c r="N20" s="2">
        <v>1.35E-2</v>
      </c>
      <c r="O20" s="48">
        <f t="shared" si="0"/>
        <v>0.61155000000000004</v>
      </c>
    </row>
    <row r="21" spans="1:15" x14ac:dyDescent="0.25">
      <c r="A21" s="29">
        <v>1615.9426616527603</v>
      </c>
      <c r="B21" s="34">
        <v>1.0500000000000001E-2</v>
      </c>
      <c r="C21" s="30">
        <v>0.81475000000000009</v>
      </c>
      <c r="D21" s="29">
        <v>1423.3719505326394</v>
      </c>
      <c r="E21" s="34">
        <v>8.9999999999999993E-3</v>
      </c>
      <c r="F21" s="30">
        <v>0.81549999999999978</v>
      </c>
      <c r="G21" s="38">
        <v>1399.5038247414668</v>
      </c>
      <c r="H21" s="43">
        <v>1.0500000000000001E-2</v>
      </c>
      <c r="I21" s="39">
        <v>0.81475000000000009</v>
      </c>
      <c r="J21" s="29">
        <v>2094.0176767074422</v>
      </c>
      <c r="K21" s="34">
        <v>1.0500000000000001E-2</v>
      </c>
      <c r="L21" s="30">
        <v>0.81475000000000009</v>
      </c>
      <c r="M21" s="1">
        <v>0</v>
      </c>
      <c r="N21" s="2">
        <v>1.35E-2</v>
      </c>
      <c r="O21" s="48">
        <f t="shared" si="0"/>
        <v>0.64935000000000009</v>
      </c>
    </row>
    <row r="22" spans="1:15" x14ac:dyDescent="0.25">
      <c r="A22" s="29">
        <v>2338.0860806044634</v>
      </c>
      <c r="B22" s="34">
        <v>2.2499999999999999E-2</v>
      </c>
      <c r="C22" s="30">
        <v>0.83125000000000004</v>
      </c>
      <c r="D22" s="29">
        <v>1719.5530772860957</v>
      </c>
      <c r="E22" s="34">
        <v>2.2499999999999999E-2</v>
      </c>
      <c r="F22" s="30">
        <v>0.83124999999999982</v>
      </c>
      <c r="G22" s="38">
        <v>2093.1448033480501</v>
      </c>
      <c r="H22" s="43">
        <v>2.2499999999999999E-2</v>
      </c>
      <c r="I22" s="39">
        <v>0.83125000000000004</v>
      </c>
      <c r="J22" s="29">
        <v>3599.7626875590154</v>
      </c>
      <c r="K22" s="34">
        <v>2.2499999999999999E-2</v>
      </c>
      <c r="L22" s="30">
        <v>0.83125000000000004</v>
      </c>
      <c r="M22" s="1">
        <v>0</v>
      </c>
      <c r="N22" s="2">
        <v>1.35E-2</v>
      </c>
      <c r="O22" s="48">
        <f t="shared" si="0"/>
        <v>0.68715000000000015</v>
      </c>
    </row>
    <row r="23" spans="1:15" x14ac:dyDescent="0.25">
      <c r="A23" s="29">
        <v>2629.1854643713154</v>
      </c>
      <c r="B23" s="34">
        <v>2.4750000000000001E-2</v>
      </c>
      <c r="C23" s="30">
        <v>0.85487500000000005</v>
      </c>
      <c r="D23" s="29">
        <v>2028.404356626756</v>
      </c>
      <c r="E23" s="34">
        <v>3.7499999999999999E-2</v>
      </c>
      <c r="F23" s="30">
        <v>0.86124999999999985</v>
      </c>
      <c r="G23" s="38">
        <v>2386.094055494294</v>
      </c>
      <c r="H23" s="43">
        <v>2.4750000000000001E-2</v>
      </c>
      <c r="I23" s="39">
        <v>0.85487500000000005</v>
      </c>
      <c r="J23" s="29">
        <v>4127.2614278986421</v>
      </c>
      <c r="K23" s="34">
        <v>3.7499999999999999E-2</v>
      </c>
      <c r="L23" s="30">
        <v>0.86125000000000007</v>
      </c>
      <c r="M23" s="1">
        <v>0</v>
      </c>
      <c r="N23" s="2">
        <v>1.35E-2</v>
      </c>
      <c r="O23" s="48">
        <f t="shared" si="0"/>
        <v>0.72495000000000021</v>
      </c>
    </row>
    <row r="24" spans="1:15" x14ac:dyDescent="0.25">
      <c r="A24" s="29">
        <v>2646.2923576571925</v>
      </c>
      <c r="B24" s="34">
        <v>3.7499999999999999E-2</v>
      </c>
      <c r="C24" s="30">
        <v>0.88600000000000012</v>
      </c>
      <c r="D24" s="29">
        <v>2205.3958407919199</v>
      </c>
      <c r="E24" s="34">
        <v>1.4999999999999999E-2</v>
      </c>
      <c r="F24" s="30">
        <v>0.88749999999999973</v>
      </c>
      <c r="G24" s="38">
        <v>2404.3998872834873</v>
      </c>
      <c r="H24" s="43">
        <v>3.7499999999999999E-2</v>
      </c>
      <c r="I24" s="39">
        <v>0.88600000000000012</v>
      </c>
      <c r="J24" s="29">
        <v>4504.1751435793276</v>
      </c>
      <c r="K24" s="34">
        <v>2.4750000000000001E-2</v>
      </c>
      <c r="L24" s="30">
        <v>0.89237500000000003</v>
      </c>
      <c r="M24" s="1">
        <v>0</v>
      </c>
      <c r="N24" s="2">
        <v>1.35E-2</v>
      </c>
      <c r="O24" s="48">
        <f t="shared" si="0"/>
        <v>0.76275000000000026</v>
      </c>
    </row>
    <row r="25" spans="1:15" x14ac:dyDescent="0.25">
      <c r="A25" s="29">
        <v>2832.4551222670684</v>
      </c>
      <c r="B25" s="34">
        <v>1.4999999999999999E-2</v>
      </c>
      <c r="C25" s="30">
        <v>0.91225000000000001</v>
      </c>
      <c r="D25" s="29">
        <v>2370.7865686054979</v>
      </c>
      <c r="E25" s="34">
        <v>2.4750000000000001E-2</v>
      </c>
      <c r="F25" s="30">
        <v>0.90737499999999982</v>
      </c>
      <c r="G25" s="38">
        <v>2584.2922505818615</v>
      </c>
      <c r="H25" s="43">
        <v>1.4999999999999999E-2</v>
      </c>
      <c r="I25" s="39">
        <v>0.91225000000000001</v>
      </c>
      <c r="J25" s="29">
        <v>4516.2633454990228</v>
      </c>
      <c r="K25" s="34">
        <v>1.4999999999999999E-2</v>
      </c>
      <c r="L25" s="30">
        <v>0.91225000000000001</v>
      </c>
      <c r="M25" s="1">
        <v>0</v>
      </c>
      <c r="N25" s="2">
        <v>1.35E-2</v>
      </c>
      <c r="O25" s="48">
        <f t="shared" si="0"/>
        <v>0.80055000000000032</v>
      </c>
    </row>
    <row r="26" spans="1:15" x14ac:dyDescent="0.25">
      <c r="A26" s="29">
        <v>2918.8992786915373</v>
      </c>
      <c r="B26" s="34">
        <v>4.1250000000000002E-2</v>
      </c>
      <c r="C26" s="30">
        <v>0.94037500000000007</v>
      </c>
      <c r="D26" s="29">
        <v>2630.4685171850851</v>
      </c>
      <c r="E26" s="34">
        <v>4.1250000000000002E-2</v>
      </c>
      <c r="F26" s="30">
        <v>0.94037499999999985</v>
      </c>
      <c r="G26" s="38">
        <v>2658.5411460194928</v>
      </c>
      <c r="H26" s="43">
        <v>4.1250000000000002E-2</v>
      </c>
      <c r="I26" s="39">
        <v>0.94037500000000007</v>
      </c>
      <c r="J26" s="29">
        <v>4936.1673131444795</v>
      </c>
      <c r="K26" s="34">
        <v>4.1250000000000002E-2</v>
      </c>
      <c r="L26" s="30">
        <v>0.94037500000000007</v>
      </c>
      <c r="M26" s="1">
        <v>0</v>
      </c>
      <c r="N26" s="2">
        <v>1.35E-2</v>
      </c>
      <c r="O26" s="48">
        <f t="shared" si="0"/>
        <v>0.83835000000000037</v>
      </c>
    </row>
    <row r="27" spans="1:15" x14ac:dyDescent="0.25">
      <c r="A27" s="29">
        <v>3088.1327090017999</v>
      </c>
      <c r="B27" s="34">
        <v>1.6500000000000001E-2</v>
      </c>
      <c r="C27" s="30">
        <v>0.96925000000000006</v>
      </c>
      <c r="D27" s="29">
        <v>2765.4743801479053</v>
      </c>
      <c r="E27" s="34">
        <v>1.6500000000000001E-2</v>
      </c>
      <c r="F27" s="30">
        <v>0.96924999999999983</v>
      </c>
      <c r="G27" s="38">
        <v>2804.9786332627382</v>
      </c>
      <c r="H27" s="43">
        <v>1.6500000000000001E-2</v>
      </c>
      <c r="I27" s="39">
        <v>0.96925000000000006</v>
      </c>
      <c r="J27" s="29">
        <v>5252.1616190295299</v>
      </c>
      <c r="K27" s="34">
        <v>1.6500000000000001E-2</v>
      </c>
      <c r="L27" s="30">
        <v>0.96925000000000006</v>
      </c>
      <c r="M27" s="1">
        <v>0</v>
      </c>
      <c r="N27" s="2">
        <v>1.35E-2</v>
      </c>
      <c r="O27" s="48">
        <f t="shared" si="0"/>
        <v>0.87615000000000043</v>
      </c>
    </row>
    <row r="28" spans="1:15" x14ac:dyDescent="0.25">
      <c r="A28" s="29">
        <v>4604.1741302962564</v>
      </c>
      <c r="B28" s="34">
        <v>6.7499999999999999E-3</v>
      </c>
      <c r="C28" s="30">
        <v>0.98087500000000005</v>
      </c>
      <c r="D28" s="29">
        <v>3777.4184598794432</v>
      </c>
      <c r="E28" s="34">
        <v>6.7499999999999999E-3</v>
      </c>
      <c r="F28" s="30">
        <v>0.98087499999999983</v>
      </c>
      <c r="G28" s="38">
        <v>4334.2952112222711</v>
      </c>
      <c r="H28" s="43">
        <v>6.7499999999999999E-3</v>
      </c>
      <c r="I28" s="39">
        <v>0.98087500000000005</v>
      </c>
      <c r="J28" s="29">
        <v>8334.3759945667935</v>
      </c>
      <c r="K28" s="34">
        <v>6.7499999999999999E-3</v>
      </c>
      <c r="L28" s="30">
        <v>0.98087500000000005</v>
      </c>
      <c r="M28" s="1">
        <v>0</v>
      </c>
      <c r="N28" s="2">
        <v>1.35E-2</v>
      </c>
      <c r="O28" s="48">
        <f t="shared" si="0"/>
        <v>0.91395000000000048</v>
      </c>
    </row>
    <row r="29" spans="1:15" x14ac:dyDescent="0.25">
      <c r="A29" s="29">
        <v>4893.8879446164738</v>
      </c>
      <c r="B29" s="34">
        <v>1.125E-2</v>
      </c>
      <c r="C29" s="30">
        <v>0.98987500000000006</v>
      </c>
      <c r="D29" s="29">
        <v>4037.1004084590281</v>
      </c>
      <c r="E29" s="34">
        <v>1.125E-2</v>
      </c>
      <c r="F29" s="30">
        <v>0.98987499999999984</v>
      </c>
      <c r="G29" s="38">
        <v>4606.7423017474666</v>
      </c>
      <c r="H29" s="43">
        <v>1.125E-2</v>
      </c>
      <c r="I29" s="39">
        <v>0.98987500000000006</v>
      </c>
      <c r="J29" s="29">
        <v>8766.3681641319417</v>
      </c>
      <c r="K29" s="34">
        <v>1.125E-2</v>
      </c>
      <c r="L29" s="30">
        <v>0.98987500000000006</v>
      </c>
      <c r="M29" s="1">
        <v>0</v>
      </c>
      <c r="N29" s="2">
        <v>1.35E-2</v>
      </c>
      <c r="O29" s="48">
        <f t="shared" si="0"/>
        <v>0.95175000000000054</v>
      </c>
    </row>
    <row r="30" spans="1:15" x14ac:dyDescent="0.25">
      <c r="A30" s="31">
        <v>5063.1213749267372</v>
      </c>
      <c r="B30" s="35">
        <v>4.4999999999999997E-3</v>
      </c>
      <c r="C30" s="32">
        <v>0.99775000000000003</v>
      </c>
      <c r="D30" s="31">
        <v>4172.1062714218488</v>
      </c>
      <c r="E30" s="35">
        <v>4.4999999999999997E-3</v>
      </c>
      <c r="F30" s="32">
        <v>0.9977499999999998</v>
      </c>
      <c r="G30" s="40">
        <v>4753.179788990712</v>
      </c>
      <c r="H30" s="44">
        <v>4.4999999999999997E-3</v>
      </c>
      <c r="I30" s="41">
        <v>0.99775000000000003</v>
      </c>
      <c r="J30" s="31">
        <v>9082.3624700169967</v>
      </c>
      <c r="K30" s="35">
        <v>4.4999999999999997E-3</v>
      </c>
      <c r="L30" s="32">
        <v>0.99775000000000003</v>
      </c>
      <c r="M30" s="45">
        <v>0</v>
      </c>
      <c r="N30" s="46">
        <v>1.35E-2</v>
      </c>
      <c r="O30" s="49">
        <f t="shared" si="0"/>
        <v>0.9895500000000006</v>
      </c>
    </row>
  </sheetData>
  <mergeCells count="9">
    <mergeCell ref="A1:C1"/>
    <mergeCell ref="A2:C2"/>
    <mergeCell ref="M2:O2"/>
    <mergeCell ref="J1:L1"/>
    <mergeCell ref="J2:L2"/>
    <mergeCell ref="G1:I1"/>
    <mergeCell ref="G2:I2"/>
    <mergeCell ref="D1:F1"/>
    <mergeCell ref="D2:F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activeCell="R25" sqref="R25"/>
    </sheetView>
  </sheetViews>
  <sheetFormatPr defaultRowHeight="15" x14ac:dyDescent="0.25"/>
  <sheetData>
    <row r="1" spans="1:15" ht="13.5" customHeight="1" x14ac:dyDescent="0.25">
      <c r="A1" s="61" t="s">
        <v>11</v>
      </c>
      <c r="B1" s="61"/>
      <c r="C1" s="61"/>
      <c r="D1" s="61" t="s">
        <v>13</v>
      </c>
      <c r="E1" s="61"/>
      <c r="F1" s="61"/>
      <c r="G1" s="61" t="s">
        <v>14</v>
      </c>
      <c r="H1" s="61"/>
      <c r="I1" s="61"/>
      <c r="J1" s="61" t="s">
        <v>12</v>
      </c>
      <c r="K1" s="61"/>
      <c r="L1" s="61"/>
      <c r="M1" s="50"/>
      <c r="N1" s="51"/>
      <c r="O1" s="51"/>
    </row>
    <row r="2" spans="1:15" ht="30" customHeight="1" x14ac:dyDescent="0.25">
      <c r="A2" s="61" t="s">
        <v>23</v>
      </c>
      <c r="B2" s="61"/>
      <c r="C2" s="61"/>
      <c r="D2" s="61" t="s">
        <v>26</v>
      </c>
      <c r="E2" s="61"/>
      <c r="F2" s="61"/>
      <c r="G2" s="61" t="s">
        <v>24</v>
      </c>
      <c r="H2" s="61"/>
      <c r="I2" s="61"/>
      <c r="J2" s="61" t="s">
        <v>25</v>
      </c>
      <c r="K2" s="61"/>
      <c r="L2" s="61"/>
      <c r="M2" s="62" t="s">
        <v>5</v>
      </c>
      <c r="N2" s="63"/>
      <c r="O2" s="64"/>
    </row>
    <row r="3" spans="1:15" x14ac:dyDescent="0.25">
      <c r="A3" s="3" t="s">
        <v>0</v>
      </c>
      <c r="B3" s="3" t="s">
        <v>1</v>
      </c>
      <c r="C3" s="3" t="s">
        <v>2</v>
      </c>
      <c r="D3" s="3" t="s">
        <v>0</v>
      </c>
      <c r="E3" s="3" t="s">
        <v>1</v>
      </c>
      <c r="F3" s="3" t="s">
        <v>2</v>
      </c>
      <c r="G3" s="26" t="s">
        <v>0</v>
      </c>
      <c r="H3" s="26" t="s">
        <v>1</v>
      </c>
      <c r="I3" s="26" t="s">
        <v>2</v>
      </c>
      <c r="J3" s="26" t="s">
        <v>0</v>
      </c>
      <c r="K3" s="26" t="s">
        <v>1</v>
      </c>
      <c r="L3" s="26" t="s">
        <v>2</v>
      </c>
      <c r="M3" s="3" t="s">
        <v>0</v>
      </c>
      <c r="N3" s="4" t="s">
        <v>1</v>
      </c>
      <c r="O3" s="3" t="s">
        <v>2</v>
      </c>
    </row>
    <row r="4" spans="1:15" x14ac:dyDescent="0.25">
      <c r="A4" s="27">
        <v>-2227.063748257146</v>
      </c>
      <c r="B4" s="33">
        <v>3.15E-2</v>
      </c>
      <c r="C4" s="28">
        <v>1.575E-2</v>
      </c>
      <c r="D4" s="27">
        <v>-627.56404112501195</v>
      </c>
      <c r="E4" s="33">
        <v>3.15E-2</v>
      </c>
      <c r="F4" s="28">
        <v>1.575E-2</v>
      </c>
      <c r="G4" s="27">
        <v>-1006.7623747852258</v>
      </c>
      <c r="H4" s="33">
        <v>3.15E-2</v>
      </c>
      <c r="I4" s="28">
        <v>1.575E-2</v>
      </c>
      <c r="J4" s="36">
        <v>-723.37768345491122</v>
      </c>
      <c r="K4" s="42">
        <v>3.15E-2</v>
      </c>
      <c r="L4" s="37">
        <v>1.575E-2</v>
      </c>
      <c r="M4" s="1">
        <v>0</v>
      </c>
      <c r="N4" s="2">
        <v>1.35E-2</v>
      </c>
      <c r="O4" s="47">
        <v>6.7499999999999999E-3</v>
      </c>
    </row>
    <row r="5" spans="1:15" x14ac:dyDescent="0.25">
      <c r="A5" s="29">
        <v>-1668.1054436359118</v>
      </c>
      <c r="B5" s="34">
        <v>5.2499999999999998E-2</v>
      </c>
      <c r="C5" s="30">
        <v>5.7749999999999996E-2</v>
      </c>
      <c r="D5" s="29">
        <v>-302.00578063565627</v>
      </c>
      <c r="E5" s="34">
        <v>5.2499999999999998E-2</v>
      </c>
      <c r="F5" s="30">
        <v>5.7749999999999996E-2</v>
      </c>
      <c r="G5" s="29">
        <v>-677.97093102770668</v>
      </c>
      <c r="H5" s="34">
        <v>5.2499999999999998E-2</v>
      </c>
      <c r="I5" s="30">
        <v>5.7749999999999996E-2</v>
      </c>
      <c r="J5" s="38">
        <v>-407.32735100031937</v>
      </c>
      <c r="K5" s="43">
        <v>5.2499999999999998E-2</v>
      </c>
      <c r="L5" s="39">
        <v>5.7749999999999996E-2</v>
      </c>
      <c r="M5" s="1">
        <v>0</v>
      </c>
      <c r="N5" s="2">
        <v>1.35E-2</v>
      </c>
      <c r="O5" s="48">
        <f>O4+N5*2.8</f>
        <v>4.4549999999999999E-2</v>
      </c>
    </row>
    <row r="6" spans="1:15" x14ac:dyDescent="0.25">
      <c r="A6" s="29">
        <v>-1256.3870593540728</v>
      </c>
      <c r="B6" s="34">
        <v>2.1000000000000001E-2</v>
      </c>
      <c r="C6" s="30">
        <v>9.4499999999999987E-2</v>
      </c>
      <c r="D6" s="29">
        <v>-110.56157375383987</v>
      </c>
      <c r="E6" s="34">
        <v>2.1000000000000001E-2</v>
      </c>
      <c r="F6" s="30">
        <v>9.4499999999999987E-2</v>
      </c>
      <c r="G6" s="29">
        <v>-483.0364225768833</v>
      </c>
      <c r="H6" s="34">
        <v>2.1000000000000001E-2</v>
      </c>
      <c r="I6" s="30">
        <v>9.4499999999999987E-2</v>
      </c>
      <c r="J6" s="38">
        <v>-213.79891498037841</v>
      </c>
      <c r="K6" s="43">
        <v>2.1000000000000001E-2</v>
      </c>
      <c r="L6" s="39">
        <v>9.4499999999999987E-2</v>
      </c>
      <c r="M6" s="1">
        <v>0</v>
      </c>
      <c r="N6" s="2">
        <v>1.35E-2</v>
      </c>
      <c r="O6" s="48">
        <f t="shared" ref="O6:O30" si="0">O5+N6*2.8</f>
        <v>8.2350000000000007E-2</v>
      </c>
    </row>
    <row r="7" spans="1:15" x14ac:dyDescent="0.25">
      <c r="A7" s="29">
        <v>-670.48309078161265</v>
      </c>
      <c r="B7" s="34">
        <v>4.4999999999999998E-2</v>
      </c>
      <c r="C7" s="30">
        <v>0.1275</v>
      </c>
      <c r="D7" s="29">
        <v>106.50083246016743</v>
      </c>
      <c r="E7" s="34">
        <v>5.7749999999999996E-2</v>
      </c>
      <c r="F7" s="30">
        <v>0.13387499999999999</v>
      </c>
      <c r="G7" s="29">
        <v>-249.71783185744971</v>
      </c>
      <c r="H7" s="34">
        <v>4.4999999999999998E-2</v>
      </c>
      <c r="I7" s="30">
        <v>0.1275</v>
      </c>
      <c r="J7" s="38">
        <v>12.731914131732083</v>
      </c>
      <c r="K7" s="43">
        <v>4.4999999999999998E-2</v>
      </c>
      <c r="L7" s="39">
        <v>0.1275</v>
      </c>
      <c r="M7" s="1">
        <v>0</v>
      </c>
      <c r="N7" s="2">
        <v>1.35E-2</v>
      </c>
      <c r="O7" s="48">
        <f t="shared" si="0"/>
        <v>0.12015000000000001</v>
      </c>
    </row>
    <row r="8" spans="1:15" x14ac:dyDescent="0.25">
      <c r="A8" s="29">
        <v>-252.50505677725459</v>
      </c>
      <c r="B8" s="34">
        <v>5.7749999999999996E-2</v>
      </c>
      <c r="C8" s="30">
        <v>0.17887500000000001</v>
      </c>
      <c r="D8" s="29">
        <v>199.55853657062744</v>
      </c>
      <c r="E8" s="34">
        <v>4.4999999999999998E-2</v>
      </c>
      <c r="F8" s="30">
        <v>0.18525</v>
      </c>
      <c r="G8" s="29">
        <v>51.092036167427523</v>
      </c>
      <c r="H8" s="34">
        <v>7.4999999999999997E-2</v>
      </c>
      <c r="I8" s="30">
        <v>0.1875</v>
      </c>
      <c r="J8" s="38">
        <v>313.79860790585644</v>
      </c>
      <c r="K8" s="43">
        <v>5.7749999999999996E-2</v>
      </c>
      <c r="L8" s="39">
        <v>0.17887500000000001</v>
      </c>
      <c r="M8" s="1">
        <v>0</v>
      </c>
      <c r="N8" s="2">
        <v>1.35E-2</v>
      </c>
      <c r="O8" s="48">
        <f t="shared" si="0"/>
        <v>0.15795000000000001</v>
      </c>
    </row>
    <row r="9" spans="1:15" x14ac:dyDescent="0.25">
      <c r="A9" s="29">
        <v>-175.13363738908811</v>
      </c>
      <c r="B9" s="34">
        <v>7.4999999999999997E-2</v>
      </c>
      <c r="C9" s="30">
        <v>0.24525</v>
      </c>
      <c r="D9" s="29">
        <v>432.05909294952517</v>
      </c>
      <c r="E9" s="34">
        <v>9.6250000000000002E-2</v>
      </c>
      <c r="F9" s="30">
        <v>0.25587499999999996</v>
      </c>
      <c r="G9" s="29">
        <v>69.579952081526471</v>
      </c>
      <c r="H9" s="34">
        <v>5.7749999999999996E-2</v>
      </c>
      <c r="I9" s="30">
        <v>0.25387499999999996</v>
      </c>
      <c r="J9" s="38">
        <v>314.22280568185352</v>
      </c>
      <c r="K9" s="43">
        <v>7.4999999999999997E-2</v>
      </c>
      <c r="L9" s="39">
        <v>0.24525</v>
      </c>
      <c r="M9" s="1">
        <v>0</v>
      </c>
      <c r="N9" s="2">
        <v>1.35E-2</v>
      </c>
      <c r="O9" s="48">
        <f t="shared" si="0"/>
        <v>0.19575000000000001</v>
      </c>
    </row>
    <row r="10" spans="1:15" x14ac:dyDescent="0.25">
      <c r="A10" s="29">
        <v>188.22140171241335</v>
      </c>
      <c r="B10" s="34">
        <v>0.03</v>
      </c>
      <c r="C10" s="30">
        <v>0.29775000000000001</v>
      </c>
      <c r="D10" s="29">
        <v>483.49949795903785</v>
      </c>
      <c r="E10" s="34">
        <v>7.4999999999999997E-2</v>
      </c>
      <c r="F10" s="30">
        <v>0.34149999999999997</v>
      </c>
      <c r="G10" s="29">
        <v>222.06705366053075</v>
      </c>
      <c r="H10" s="34">
        <v>0.03</v>
      </c>
      <c r="I10" s="30">
        <v>0.29774999999999996</v>
      </c>
      <c r="J10" s="38">
        <v>494.94152925918684</v>
      </c>
      <c r="K10" s="43">
        <v>0.03</v>
      </c>
      <c r="L10" s="39">
        <v>0.29775000000000001</v>
      </c>
      <c r="M10" s="1">
        <v>0</v>
      </c>
      <c r="N10" s="2">
        <v>1.35E-2</v>
      </c>
      <c r="O10" s="48">
        <f t="shared" si="0"/>
        <v>0.23355000000000001</v>
      </c>
    </row>
    <row r="11" spans="1:15" x14ac:dyDescent="0.25">
      <c r="A11" s="29">
        <v>306.45324784398144</v>
      </c>
      <c r="B11" s="34">
        <v>9.6250000000000002E-2</v>
      </c>
      <c r="C11" s="30">
        <v>0.36087499999999995</v>
      </c>
      <c r="D11" s="29">
        <v>623.50329983133861</v>
      </c>
      <c r="E11" s="34">
        <v>3.8500000000000006E-2</v>
      </c>
      <c r="F11" s="30">
        <v>0.39824999999999999</v>
      </c>
      <c r="G11" s="29">
        <v>398.3713958390465</v>
      </c>
      <c r="H11" s="34">
        <v>9.6250000000000002E-2</v>
      </c>
      <c r="I11" s="30">
        <v>0.36087499999999995</v>
      </c>
      <c r="J11" s="38">
        <v>629.84894036045171</v>
      </c>
      <c r="K11" s="43">
        <v>9.6250000000000002E-2</v>
      </c>
      <c r="L11" s="39">
        <v>0.36087499999999995</v>
      </c>
      <c r="M11" s="1">
        <v>0</v>
      </c>
      <c r="N11" s="2">
        <v>1.35E-2</v>
      </c>
      <c r="O11" s="48">
        <f t="shared" si="0"/>
        <v>0.27134999999999998</v>
      </c>
    </row>
    <row r="12" spans="1:15" x14ac:dyDescent="0.25">
      <c r="A12" s="29">
        <v>718.17163212581931</v>
      </c>
      <c r="B12" s="34">
        <v>3.8500000000000006E-2</v>
      </c>
      <c r="C12" s="30">
        <v>0.42824999999999996</v>
      </c>
      <c r="D12" s="29">
        <v>639.82390369521909</v>
      </c>
      <c r="E12" s="34">
        <v>0.03</v>
      </c>
      <c r="F12" s="30">
        <v>0.4325</v>
      </c>
      <c r="G12" s="29">
        <v>593.30590428986989</v>
      </c>
      <c r="H12" s="34">
        <v>3.8500000000000006E-2</v>
      </c>
      <c r="I12" s="30">
        <v>0.42824999999999996</v>
      </c>
      <c r="J12" s="38">
        <v>823.37737638039107</v>
      </c>
      <c r="K12" s="43">
        <v>3.8500000000000006E-2</v>
      </c>
      <c r="L12" s="39">
        <v>0.42824999999999996</v>
      </c>
      <c r="M12" s="1">
        <v>0</v>
      </c>
      <c r="N12" s="2">
        <v>1.35E-2</v>
      </c>
      <c r="O12" s="48">
        <f t="shared" si="0"/>
        <v>0.30914999999999998</v>
      </c>
    </row>
    <row r="13" spans="1:15" x14ac:dyDescent="0.25">
      <c r="A13" s="29">
        <v>1781.6520283499249</v>
      </c>
      <c r="B13" s="34">
        <v>1.575E-2</v>
      </c>
      <c r="C13" s="30">
        <v>0.45537500000000003</v>
      </c>
      <c r="D13" s="29">
        <v>856.08461625134669</v>
      </c>
      <c r="E13" s="34">
        <v>1.575E-2</v>
      </c>
      <c r="F13" s="30">
        <v>0.45537500000000003</v>
      </c>
      <c r="G13" s="29">
        <v>1163.4356960224522</v>
      </c>
      <c r="H13" s="34">
        <v>1.575E-2</v>
      </c>
      <c r="I13" s="30">
        <v>0.45537500000000003</v>
      </c>
      <c r="J13" s="38">
        <v>1400.9845119699125</v>
      </c>
      <c r="K13" s="43">
        <v>1.575E-2</v>
      </c>
      <c r="L13" s="39">
        <v>0.45537500000000003</v>
      </c>
      <c r="M13" s="1">
        <v>0</v>
      </c>
      <c r="N13" s="2">
        <v>1.35E-2</v>
      </c>
      <c r="O13" s="48">
        <f t="shared" si="0"/>
        <v>0.34694999999999998</v>
      </c>
    </row>
    <row r="14" spans="1:15" x14ac:dyDescent="0.25">
      <c r="A14" s="29">
        <v>2163.6374263109301</v>
      </c>
      <c r="B14" s="34">
        <v>8.2500000000000004E-2</v>
      </c>
      <c r="C14" s="30">
        <v>0.50449999999999995</v>
      </c>
      <c r="D14" s="29">
        <v>1181.6428767407035</v>
      </c>
      <c r="E14" s="34">
        <v>2.6249999999999999E-2</v>
      </c>
      <c r="F14" s="30">
        <v>0.47637499999999999</v>
      </c>
      <c r="G14" s="29">
        <v>1234.9434694933448</v>
      </c>
      <c r="H14" s="34">
        <v>8.2500000000000004E-2</v>
      </c>
      <c r="I14" s="30">
        <v>0.50449999999999995</v>
      </c>
      <c r="J14" s="38">
        <v>1473.1984659806003</v>
      </c>
      <c r="K14" s="43">
        <v>8.2500000000000004E-2</v>
      </c>
      <c r="L14" s="39">
        <v>0.50449999999999995</v>
      </c>
      <c r="M14" s="1">
        <v>0</v>
      </c>
      <c r="N14" s="2">
        <v>1.35E-2</v>
      </c>
      <c r="O14" s="48">
        <f t="shared" si="0"/>
        <v>0.38474999999999998</v>
      </c>
    </row>
    <row r="15" spans="1:15" x14ac:dyDescent="0.25">
      <c r="A15" s="29">
        <v>2340.6103329711591</v>
      </c>
      <c r="B15" s="34">
        <v>2.6249999999999999E-2</v>
      </c>
      <c r="C15" s="30">
        <v>0.55887500000000001</v>
      </c>
      <c r="D15" s="29">
        <v>1247.5983408217244</v>
      </c>
      <c r="E15" s="34">
        <v>8.2500000000000004E-2</v>
      </c>
      <c r="F15" s="30">
        <v>0.53074999999999994</v>
      </c>
      <c r="G15" s="29">
        <v>1301.7422885695423</v>
      </c>
      <c r="H15" s="34">
        <v>1.35E-2</v>
      </c>
      <c r="I15" s="30">
        <v>0.55249999999999999</v>
      </c>
      <c r="J15" s="38">
        <v>1507.6834844710402</v>
      </c>
      <c r="K15" s="43">
        <v>1.35E-2</v>
      </c>
      <c r="L15" s="39">
        <v>0.55249999999999999</v>
      </c>
      <c r="M15" s="1">
        <v>0</v>
      </c>
      <c r="N15" s="2">
        <v>1.35E-2</v>
      </c>
      <c r="O15" s="48">
        <f t="shared" si="0"/>
        <v>0.42254999999999998</v>
      </c>
    </row>
    <row r="16" spans="1:15" x14ac:dyDescent="0.25">
      <c r="A16" s="29">
        <v>2658.986879703456</v>
      </c>
      <c r="B16" s="34">
        <v>0.13750000000000001</v>
      </c>
      <c r="C16" s="30">
        <v>0.64074999999999993</v>
      </c>
      <c r="D16" s="29">
        <v>1373.0870836225179</v>
      </c>
      <c r="E16" s="34">
        <v>1.0500000000000001E-2</v>
      </c>
      <c r="F16" s="30">
        <v>0.57724999999999993</v>
      </c>
      <c r="G16" s="29">
        <v>1492.2271397799716</v>
      </c>
      <c r="H16" s="34">
        <v>2.6249999999999999E-2</v>
      </c>
      <c r="I16" s="30">
        <v>0.57237499999999997</v>
      </c>
      <c r="J16" s="38">
        <v>1717.0348444245067</v>
      </c>
      <c r="K16" s="43">
        <v>2.6249999999999999E-2</v>
      </c>
      <c r="L16" s="39">
        <v>0.57237499999999997</v>
      </c>
      <c r="M16" s="1">
        <v>0</v>
      </c>
      <c r="N16" s="2">
        <v>1.35E-2</v>
      </c>
      <c r="O16" s="48">
        <f t="shared" si="0"/>
        <v>0.46034999999999998</v>
      </c>
    </row>
    <row r="17" spans="1:15" x14ac:dyDescent="0.25">
      <c r="A17" s="29">
        <v>2693.466991812059</v>
      </c>
      <c r="B17" s="34">
        <v>1.35E-2</v>
      </c>
      <c r="C17" s="30">
        <v>0.71625000000000005</v>
      </c>
      <c r="D17" s="29">
        <v>1531.5393022101366</v>
      </c>
      <c r="E17" s="34">
        <v>0.13750000000000001</v>
      </c>
      <c r="F17" s="30">
        <v>0.65124999999999988</v>
      </c>
      <c r="G17" s="29">
        <v>1535.7533375182222</v>
      </c>
      <c r="H17" s="34">
        <v>0.13750000000000001</v>
      </c>
      <c r="I17" s="30">
        <v>0.65424999999999989</v>
      </c>
      <c r="J17" s="38">
        <v>1774.6893575307229</v>
      </c>
      <c r="K17" s="43">
        <v>0.13750000000000001</v>
      </c>
      <c r="L17" s="39">
        <v>0.65424999999999989</v>
      </c>
      <c r="M17" s="1">
        <v>0</v>
      </c>
      <c r="N17" s="2">
        <v>1.35E-2</v>
      </c>
      <c r="O17" s="48">
        <f t="shared" si="0"/>
        <v>0.49814999999999998</v>
      </c>
    </row>
    <row r="18" spans="1:15" x14ac:dyDescent="0.25">
      <c r="A18" s="29">
        <v>2752.3287172529981</v>
      </c>
      <c r="B18" s="34">
        <v>1.0500000000000001E-2</v>
      </c>
      <c r="C18" s="30">
        <v>0.72824999999999995</v>
      </c>
      <c r="D18" s="29">
        <v>1687.8637079463147</v>
      </c>
      <c r="E18" s="34">
        <v>5.5000000000000007E-2</v>
      </c>
      <c r="F18" s="30">
        <v>0.74749999999999994</v>
      </c>
      <c r="G18" s="29">
        <v>1550.224348441132</v>
      </c>
      <c r="H18" s="34">
        <v>2.2499999999999999E-2</v>
      </c>
      <c r="I18" s="30">
        <v>0.73424999999999985</v>
      </c>
      <c r="J18" s="38">
        <v>1782.347017801409</v>
      </c>
      <c r="K18" s="43">
        <v>2.2499999999999999E-2</v>
      </c>
      <c r="L18" s="39">
        <v>0.73424999999999985</v>
      </c>
      <c r="M18" s="1">
        <v>0</v>
      </c>
      <c r="N18" s="2">
        <v>1.35E-2</v>
      </c>
      <c r="O18" s="48">
        <f t="shared" si="0"/>
        <v>0.53594999999999993</v>
      </c>
    </row>
    <row r="19" spans="1:15" x14ac:dyDescent="0.25">
      <c r="A19" s="29">
        <v>3022.3419188049538</v>
      </c>
      <c r="B19" s="34">
        <v>5.5000000000000007E-2</v>
      </c>
      <c r="C19" s="30">
        <v>0.7609999999999999</v>
      </c>
      <c r="D19" s="29">
        <v>1837.4400217874772</v>
      </c>
      <c r="E19" s="34">
        <v>1.35E-2</v>
      </c>
      <c r="F19" s="30">
        <v>0.78175000000000006</v>
      </c>
      <c r="G19" s="29">
        <v>1676.3110016278306</v>
      </c>
      <c r="H19" s="34">
        <v>8.9999999999999993E-3</v>
      </c>
      <c r="I19" s="30">
        <v>0.74999999999999978</v>
      </c>
      <c r="J19" s="38">
        <v>1910.5632804444472</v>
      </c>
      <c r="K19" s="43">
        <v>1.0500000000000001E-2</v>
      </c>
      <c r="L19" s="39">
        <v>0.75074999999999981</v>
      </c>
      <c r="M19" s="1">
        <v>0</v>
      </c>
      <c r="N19" s="2">
        <v>1.35E-2</v>
      </c>
      <c r="O19" s="48">
        <f t="shared" si="0"/>
        <v>0.57374999999999998</v>
      </c>
    </row>
    <row r="20" spans="1:15" x14ac:dyDescent="0.25">
      <c r="A20" s="29">
        <v>3052.9849922994417</v>
      </c>
      <c r="B20" s="34">
        <v>2.2499999999999999E-2</v>
      </c>
      <c r="C20" s="30">
        <v>0.79974999999999996</v>
      </c>
      <c r="D20" s="29">
        <v>2041.8187228467718</v>
      </c>
      <c r="E20" s="34">
        <v>2.2499999999999999E-2</v>
      </c>
      <c r="F20" s="30">
        <v>0.79974999999999996</v>
      </c>
      <c r="G20" s="29">
        <v>1687.1616482307959</v>
      </c>
      <c r="H20" s="34">
        <v>1.0500000000000001E-2</v>
      </c>
      <c r="I20" s="30">
        <v>0.75974999999999981</v>
      </c>
      <c r="J20" s="38">
        <v>1939.3815596020868</v>
      </c>
      <c r="K20" s="43">
        <v>8.9999999999999993E-3</v>
      </c>
      <c r="L20" s="39">
        <v>0.76049999999999973</v>
      </c>
      <c r="M20" s="1">
        <v>0</v>
      </c>
      <c r="N20" s="2">
        <v>1.35E-2</v>
      </c>
      <c r="O20" s="48">
        <f t="shared" si="0"/>
        <v>0.61155000000000004</v>
      </c>
    </row>
    <row r="21" spans="1:15" x14ac:dyDescent="0.25">
      <c r="A21" s="29">
        <v>3311.216947617143</v>
      </c>
      <c r="B21" s="34">
        <v>8.9999999999999993E-3</v>
      </c>
      <c r="C21" s="30">
        <v>0.81549999999999989</v>
      </c>
      <c r="D21" s="29">
        <v>2130.9993426910523</v>
      </c>
      <c r="E21" s="34">
        <v>8.9999999999999993E-3</v>
      </c>
      <c r="F21" s="30">
        <v>0.81549999999999989</v>
      </c>
      <c r="G21" s="29">
        <v>1706.7283550113236</v>
      </c>
      <c r="H21" s="34">
        <v>5.5000000000000007E-2</v>
      </c>
      <c r="I21" s="30">
        <v>0.79249999999999976</v>
      </c>
      <c r="J21" s="38">
        <v>1955.408081108053</v>
      </c>
      <c r="K21" s="43">
        <v>5.5000000000000007E-2</v>
      </c>
      <c r="L21" s="39">
        <v>0.79249999999999976</v>
      </c>
      <c r="M21" s="1">
        <v>0</v>
      </c>
      <c r="N21" s="2">
        <v>1.35E-2</v>
      </c>
      <c r="O21" s="48">
        <f t="shared" si="0"/>
        <v>0.64935000000000009</v>
      </c>
    </row>
    <row r="22" spans="1:15" x14ac:dyDescent="0.25">
      <c r="A22" s="29">
        <v>5121.0714504073512</v>
      </c>
      <c r="B22" s="34">
        <v>2.2499999999999999E-2</v>
      </c>
      <c r="C22" s="30">
        <v>0.83124999999999993</v>
      </c>
      <c r="D22" s="29">
        <v>2338.4306883132622</v>
      </c>
      <c r="E22" s="34">
        <v>2.2499999999999999E-2</v>
      </c>
      <c r="F22" s="30">
        <v>0.83124999999999993</v>
      </c>
      <c r="G22" s="29">
        <v>2764.7001627807654</v>
      </c>
      <c r="H22" s="34">
        <v>2.2499999999999999E-2</v>
      </c>
      <c r="I22" s="30">
        <v>0.83124999999999982</v>
      </c>
      <c r="J22" s="38">
        <v>3017.6333310266527</v>
      </c>
      <c r="K22" s="43">
        <v>2.2499999999999999E-2</v>
      </c>
      <c r="L22" s="39">
        <v>0.83124999999999982</v>
      </c>
      <c r="M22" s="1">
        <v>0</v>
      </c>
      <c r="N22" s="2">
        <v>1.35E-2</v>
      </c>
      <c r="O22" s="48">
        <f t="shared" si="0"/>
        <v>0.68715000000000015</v>
      </c>
    </row>
    <row r="23" spans="1:15" x14ac:dyDescent="0.25">
      <c r="A23" s="29">
        <v>5616.4209037998762</v>
      </c>
      <c r="B23" s="34">
        <v>3.7499999999999999E-2</v>
      </c>
      <c r="C23" s="30">
        <v>0.86124999999999996</v>
      </c>
      <c r="D23" s="29">
        <v>2622.3716497016726</v>
      </c>
      <c r="E23" s="34">
        <v>3.7499999999999999E-2</v>
      </c>
      <c r="F23" s="30">
        <v>0.86124999999999996</v>
      </c>
      <c r="G23" s="29">
        <v>3065.5100308056431</v>
      </c>
      <c r="H23" s="34">
        <v>3.7499999999999999E-2</v>
      </c>
      <c r="I23" s="30">
        <v>0.86124999999999985</v>
      </c>
      <c r="J23" s="38">
        <v>3319.1242225767746</v>
      </c>
      <c r="K23" s="43">
        <v>3.7499999999999999E-2</v>
      </c>
      <c r="L23" s="39">
        <v>0.86124999999999985</v>
      </c>
      <c r="M23" s="1">
        <v>0</v>
      </c>
      <c r="N23" s="2">
        <v>1.35E-2</v>
      </c>
      <c r="O23" s="48">
        <f t="shared" si="0"/>
        <v>0.72495000000000021</v>
      </c>
    </row>
    <row r="24" spans="1:15" x14ac:dyDescent="0.25">
      <c r="A24" s="29">
        <v>5979.7759429013768</v>
      </c>
      <c r="B24" s="34">
        <v>1.4999999999999999E-2</v>
      </c>
      <c r="C24" s="30">
        <v>0.88749999999999984</v>
      </c>
      <c r="D24" s="29">
        <v>2778.6960554378538</v>
      </c>
      <c r="E24" s="34">
        <v>1.4999999999999999E-2</v>
      </c>
      <c r="F24" s="30">
        <v>0.88749999999999984</v>
      </c>
      <c r="G24" s="29">
        <v>3236.4850482987449</v>
      </c>
      <c r="H24" s="34">
        <v>1.4999999999999999E-2</v>
      </c>
      <c r="I24" s="30">
        <v>0.88749999999999973</v>
      </c>
      <c r="J24" s="38">
        <v>3499.8429461541064</v>
      </c>
      <c r="K24" s="43">
        <v>1.4999999999999999E-2</v>
      </c>
      <c r="L24" s="39">
        <v>0.88749999999999973</v>
      </c>
      <c r="M24" s="1">
        <v>0</v>
      </c>
      <c r="N24" s="2">
        <v>1.35E-2</v>
      </c>
      <c r="O24" s="48">
        <f t="shared" si="0"/>
        <v>0.76275000000000026</v>
      </c>
    </row>
    <row r="25" spans="1:15" x14ac:dyDescent="0.25">
      <c r="A25" s="29">
        <v>7359.5790336722876</v>
      </c>
      <c r="B25" s="34">
        <v>2.4750000000000001E-2</v>
      </c>
      <c r="C25" s="30">
        <v>0.90737499999999993</v>
      </c>
      <c r="D25" s="29">
        <v>3560.3833548420507</v>
      </c>
      <c r="E25" s="34">
        <v>2.4750000000000001E-2</v>
      </c>
      <c r="F25" s="30">
        <v>0.90737499999999993</v>
      </c>
      <c r="G25" s="29">
        <v>3650.3150686205117</v>
      </c>
      <c r="H25" s="34">
        <v>2.4750000000000001E-2</v>
      </c>
      <c r="I25" s="30">
        <v>0.90737499999999982</v>
      </c>
      <c r="J25" s="38">
        <v>3872.7154962539225</v>
      </c>
      <c r="K25" s="43">
        <v>2.4750000000000001E-2</v>
      </c>
      <c r="L25" s="39">
        <v>0.90737499999999982</v>
      </c>
      <c r="M25" s="1">
        <v>0</v>
      </c>
      <c r="N25" s="2">
        <v>1.35E-2</v>
      </c>
      <c r="O25" s="48">
        <f t="shared" si="0"/>
        <v>0.80055000000000032</v>
      </c>
    </row>
    <row r="26" spans="1:15" x14ac:dyDescent="0.25">
      <c r="A26" s="29">
        <v>7719.0970341596731</v>
      </c>
      <c r="B26" s="34">
        <v>4.1250000000000002E-2</v>
      </c>
      <c r="C26" s="30">
        <v>0.94037499999999996</v>
      </c>
      <c r="D26" s="29">
        <v>3764.7620559013494</v>
      </c>
      <c r="E26" s="34">
        <v>4.1250000000000002E-2</v>
      </c>
      <c r="F26" s="30">
        <v>0.94037499999999996</v>
      </c>
      <c r="G26" s="29">
        <v>3898.797128492105</v>
      </c>
      <c r="H26" s="34">
        <v>4.1250000000000002E-2</v>
      </c>
      <c r="I26" s="30">
        <v>0.94037499999999985</v>
      </c>
      <c r="J26" s="38">
        <v>4147.3790295842937</v>
      </c>
      <c r="K26" s="43">
        <v>4.1250000000000002E-2</v>
      </c>
      <c r="L26" s="39">
        <v>0.94037499999999985</v>
      </c>
      <c r="M26" s="1">
        <v>0</v>
      </c>
      <c r="N26" s="2">
        <v>1.35E-2</v>
      </c>
      <c r="O26" s="48">
        <f t="shared" si="0"/>
        <v>0.83835000000000037</v>
      </c>
    </row>
    <row r="27" spans="1:15" x14ac:dyDescent="0.25">
      <c r="A27" s="29">
        <v>7977.3289894773734</v>
      </c>
      <c r="B27" s="34">
        <v>1.6500000000000001E-2</v>
      </c>
      <c r="C27" s="30">
        <v>0.96924999999999994</v>
      </c>
      <c r="D27" s="29">
        <v>3853.9426757456249</v>
      </c>
      <c r="E27" s="34">
        <v>1.6500000000000001E-2</v>
      </c>
      <c r="F27" s="30">
        <v>0.96924999999999994</v>
      </c>
      <c r="G27" s="29">
        <v>4024.8837816788</v>
      </c>
      <c r="H27" s="34">
        <v>1.6500000000000001E-2</v>
      </c>
      <c r="I27" s="30">
        <v>0.96924999999999983</v>
      </c>
      <c r="J27" s="38">
        <v>4304.4135713849682</v>
      </c>
      <c r="K27" s="43">
        <v>1.6500000000000001E-2</v>
      </c>
      <c r="L27" s="39">
        <v>0.96924999999999983</v>
      </c>
      <c r="M27" s="1">
        <v>0</v>
      </c>
      <c r="N27" s="2">
        <v>1.35E-2</v>
      </c>
      <c r="O27" s="48">
        <f t="shared" si="0"/>
        <v>0.87615000000000043</v>
      </c>
    </row>
    <row r="28" spans="1:15" x14ac:dyDescent="0.25">
      <c r="A28" s="29">
        <v>12301.015595775312</v>
      </c>
      <c r="B28" s="34">
        <v>6.7499999999999999E-3</v>
      </c>
      <c r="C28" s="30">
        <v>0.98087499999999994</v>
      </c>
      <c r="D28" s="29">
        <v>5390.5659856196698</v>
      </c>
      <c r="E28" s="34">
        <v>6.7499999999999999E-3</v>
      </c>
      <c r="F28" s="30">
        <v>0.98087499999999994</v>
      </c>
      <c r="G28" s="29">
        <v>6106.2537747336701</v>
      </c>
      <c r="H28" s="34">
        <v>6.7499999999999999E-3</v>
      </c>
      <c r="I28" s="30">
        <v>0.98087499999999983</v>
      </c>
      <c r="J28" s="38">
        <v>6398.3402518805324</v>
      </c>
      <c r="K28" s="43">
        <v>6.7499999999999999E-3</v>
      </c>
      <c r="L28" s="39">
        <v>0.98087499999999983</v>
      </c>
      <c r="M28" s="1">
        <v>0</v>
      </c>
      <c r="N28" s="2">
        <v>1.35E-2</v>
      </c>
      <c r="O28" s="48">
        <f t="shared" si="0"/>
        <v>0.91395000000000048</v>
      </c>
    </row>
    <row r="29" spans="1:15" x14ac:dyDescent="0.25">
      <c r="A29" s="29">
        <v>12660.533596262696</v>
      </c>
      <c r="B29" s="34">
        <v>1.125E-2</v>
      </c>
      <c r="C29" s="30">
        <v>0.98987499999999995</v>
      </c>
      <c r="D29" s="29">
        <v>5594.9446866789694</v>
      </c>
      <c r="E29" s="34">
        <v>1.125E-2</v>
      </c>
      <c r="F29" s="30">
        <v>0.98987499999999995</v>
      </c>
      <c r="G29" s="29">
        <v>6354.7358346052633</v>
      </c>
      <c r="H29" s="34">
        <v>1.125E-2</v>
      </c>
      <c r="I29" s="30">
        <v>0.98987499999999984</v>
      </c>
      <c r="J29" s="38">
        <v>6673.0037852109035</v>
      </c>
      <c r="K29" s="43">
        <v>1.125E-2</v>
      </c>
      <c r="L29" s="39">
        <v>0.98987499999999984</v>
      </c>
      <c r="M29" s="1">
        <v>0</v>
      </c>
      <c r="N29" s="2">
        <v>1.35E-2</v>
      </c>
      <c r="O29" s="48">
        <f t="shared" si="0"/>
        <v>0.95175000000000054</v>
      </c>
    </row>
    <row r="30" spans="1:15" x14ac:dyDescent="0.25">
      <c r="A30" s="31">
        <v>12918.765551580404</v>
      </c>
      <c r="B30" s="35">
        <v>4.4999999999999997E-3</v>
      </c>
      <c r="C30" s="32">
        <v>0.99774999999999991</v>
      </c>
      <c r="D30" s="31">
        <v>5684.1253065232486</v>
      </c>
      <c r="E30" s="35">
        <v>4.4999999999999997E-3</v>
      </c>
      <c r="F30" s="32">
        <v>0.99774999999999991</v>
      </c>
      <c r="G30" s="31">
        <v>6480.822487791962</v>
      </c>
      <c r="H30" s="35">
        <v>4.4999999999999997E-3</v>
      </c>
      <c r="I30" s="32">
        <v>0.9977499999999998</v>
      </c>
      <c r="J30" s="40">
        <v>6830.0383270115817</v>
      </c>
      <c r="K30" s="44">
        <v>4.4999999999999997E-3</v>
      </c>
      <c r="L30" s="41">
        <v>0.9977499999999998</v>
      </c>
      <c r="M30" s="45">
        <v>0</v>
      </c>
      <c r="N30" s="46">
        <v>1.35E-2</v>
      </c>
      <c r="O30" s="49">
        <f t="shared" si="0"/>
        <v>0.9895500000000006</v>
      </c>
    </row>
  </sheetData>
  <mergeCells count="9">
    <mergeCell ref="J1:L1"/>
    <mergeCell ref="J2:L2"/>
    <mergeCell ref="M2:O2"/>
    <mergeCell ref="A1:C1"/>
    <mergeCell ref="A2:C2"/>
    <mergeCell ref="D1:F1"/>
    <mergeCell ref="D2:F2"/>
    <mergeCell ref="G1:I1"/>
    <mergeCell ref="G2:I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workbookViewId="0">
      <selection activeCell="L14" sqref="L14:L15"/>
    </sheetView>
  </sheetViews>
  <sheetFormatPr defaultRowHeight="15" x14ac:dyDescent="0.25"/>
  <cols>
    <col min="2" max="2" width="15.5703125" customWidth="1"/>
    <col min="3" max="6" width="7" customWidth="1"/>
  </cols>
  <sheetData>
    <row r="1" spans="1:6" ht="16.5" x14ac:dyDescent="0.3">
      <c r="A1" s="5" t="s">
        <v>21</v>
      </c>
      <c r="B1" s="6"/>
      <c r="C1" s="6"/>
      <c r="D1" s="6"/>
      <c r="E1" s="6"/>
      <c r="F1" s="7"/>
    </row>
    <row r="2" spans="1:6" x14ac:dyDescent="0.25">
      <c r="A2" s="65" t="s">
        <v>22</v>
      </c>
      <c r="B2" s="66"/>
      <c r="C2" s="8">
        <v>14</v>
      </c>
      <c r="D2" s="8">
        <v>5</v>
      </c>
      <c r="E2" s="8">
        <v>6</v>
      </c>
      <c r="F2" s="9">
        <v>4</v>
      </c>
    </row>
    <row r="3" spans="1:6" ht="64.5" hidden="1" customHeight="1" x14ac:dyDescent="0.25">
      <c r="A3" s="75" t="s">
        <v>18</v>
      </c>
      <c r="B3" s="76"/>
      <c r="C3" s="10" t="s">
        <v>3</v>
      </c>
      <c r="D3" s="10" t="s">
        <v>4</v>
      </c>
      <c r="E3" s="10" t="s">
        <v>15</v>
      </c>
      <c r="F3" s="11" t="s">
        <v>16</v>
      </c>
    </row>
    <row r="4" spans="1:6" x14ac:dyDescent="0.25">
      <c r="A4" s="70" t="s">
        <v>10</v>
      </c>
      <c r="B4" s="71"/>
      <c r="C4" s="71"/>
      <c r="D4" s="71"/>
      <c r="E4" s="71"/>
      <c r="F4" s="72"/>
    </row>
    <row r="5" spans="1:6" ht="16.5" x14ac:dyDescent="0.3">
      <c r="A5" s="12" t="s">
        <v>6</v>
      </c>
      <c r="B5" s="13"/>
      <c r="C5" s="14">
        <v>2658.986879703456</v>
      </c>
      <c r="D5" s="15">
        <v>1531.5393022101366</v>
      </c>
      <c r="E5" s="15">
        <v>1535.7533375182222</v>
      </c>
      <c r="F5" s="16">
        <v>1312.8179299782989</v>
      </c>
    </row>
    <row r="6" spans="1:6" ht="16.5" x14ac:dyDescent="0.3">
      <c r="A6" s="12" t="s">
        <v>7</v>
      </c>
      <c r="B6" s="13"/>
      <c r="C6" s="14">
        <v>-1158.7363979253287</v>
      </c>
      <c r="D6" s="15">
        <v>-80.241745584264208</v>
      </c>
      <c r="E6" s="15">
        <v>-444.14999079031088</v>
      </c>
      <c r="F6" s="16">
        <v>-314.5614782095862</v>
      </c>
    </row>
    <row r="7" spans="1:6" ht="16.5" x14ac:dyDescent="0.3">
      <c r="A7" s="12" t="s">
        <v>8</v>
      </c>
      <c r="B7" s="13"/>
      <c r="C7" s="14">
        <v>7358.0194516158763</v>
      </c>
      <c r="D7" s="15">
        <v>3640.0636134351116</v>
      </c>
      <c r="E7" s="15">
        <v>3722.4941458977223</v>
      </c>
      <c r="F7" s="16">
        <v>2682.2655211581396</v>
      </c>
    </row>
    <row r="8" spans="1:6" ht="17.25" thickBot="1" x14ac:dyDescent="0.35">
      <c r="A8" s="17" t="s">
        <v>9</v>
      </c>
      <c r="B8" s="18"/>
      <c r="C8" s="19">
        <v>2115.7093705451866</v>
      </c>
      <c r="D8" s="20">
        <v>1277.9712441177987</v>
      </c>
      <c r="E8" s="20">
        <v>1221.8423538356483</v>
      </c>
      <c r="F8" s="21">
        <v>1011.5800747648378</v>
      </c>
    </row>
    <row r="9" spans="1:6" ht="16.5" x14ac:dyDescent="0.3">
      <c r="A9" s="5" t="s">
        <v>20</v>
      </c>
      <c r="B9" s="6"/>
      <c r="C9" s="6"/>
      <c r="D9" s="6"/>
      <c r="E9" s="6"/>
      <c r="F9" s="7"/>
    </row>
    <row r="10" spans="1:6" ht="16.5" x14ac:dyDescent="0.3">
      <c r="A10" s="77" t="s">
        <v>22</v>
      </c>
      <c r="B10" s="78"/>
      <c r="C10" s="22">
        <v>14</v>
      </c>
      <c r="D10" s="22">
        <v>5</v>
      </c>
      <c r="E10" s="22">
        <v>6</v>
      </c>
      <c r="F10" s="23">
        <v>4</v>
      </c>
    </row>
    <row r="11" spans="1:6" ht="45" hidden="1" customHeight="1" x14ac:dyDescent="0.3">
      <c r="A11" s="73" t="s">
        <v>18</v>
      </c>
      <c r="B11" s="74"/>
      <c r="C11" s="24" t="s">
        <v>3</v>
      </c>
      <c r="D11" s="24" t="s">
        <v>4</v>
      </c>
      <c r="E11" s="24" t="s">
        <v>15</v>
      </c>
      <c r="F11" s="25" t="s">
        <v>16</v>
      </c>
    </row>
    <row r="12" spans="1:6" ht="16.5" x14ac:dyDescent="0.3">
      <c r="A12" s="67" t="s">
        <v>10</v>
      </c>
      <c r="B12" s="68"/>
      <c r="C12" s="68"/>
      <c r="D12" s="68"/>
      <c r="E12" s="68"/>
      <c r="F12" s="69"/>
    </row>
    <row r="13" spans="1:6" ht="16.5" x14ac:dyDescent="0.3">
      <c r="A13" s="12" t="s">
        <v>6</v>
      </c>
      <c r="B13" s="13"/>
      <c r="C13" s="14">
        <v>1595.5655201722434</v>
      </c>
      <c r="D13" s="15">
        <v>1099.8433366489846</v>
      </c>
      <c r="E13" s="15">
        <v>1069.1682854317201</v>
      </c>
      <c r="F13" s="16">
        <v>1565.807169127791</v>
      </c>
    </row>
    <row r="14" spans="1:6" ht="16.5" x14ac:dyDescent="0.3">
      <c r="A14" s="12" t="s">
        <v>7</v>
      </c>
      <c r="B14" s="13"/>
      <c r="C14" s="14">
        <v>-1518.2315514114948</v>
      </c>
      <c r="D14" s="15">
        <v>-204.7409499035063</v>
      </c>
      <c r="E14" s="15">
        <v>-591.17751879428283</v>
      </c>
      <c r="F14" s="16">
        <v>-107.15836677886216</v>
      </c>
    </row>
    <row r="15" spans="1:6" ht="16.5" x14ac:dyDescent="0.3">
      <c r="A15" s="12" t="s">
        <v>8</v>
      </c>
      <c r="B15" s="13"/>
      <c r="C15" s="14">
        <v>4494.3224611926544</v>
      </c>
      <c r="D15" s="15">
        <v>2441.6940854232207</v>
      </c>
      <c r="E15" s="15">
        <v>2453.7822352854309</v>
      </c>
      <c r="F15" s="16">
        <v>3048.8126297222016</v>
      </c>
    </row>
    <row r="16" spans="1:6" ht="17.25" thickBot="1" x14ac:dyDescent="0.35">
      <c r="A16" s="17" t="s">
        <v>9</v>
      </c>
      <c r="B16" s="18"/>
      <c r="C16" s="19">
        <v>1049.1025493291625</v>
      </c>
      <c r="D16" s="20">
        <v>842.5468426858032</v>
      </c>
      <c r="E16" s="20">
        <v>756.02702056405428</v>
      </c>
      <c r="F16" s="21">
        <v>1266.1894255660548</v>
      </c>
    </row>
    <row r="17" spans="1:6" ht="16.5" x14ac:dyDescent="0.3">
      <c r="A17" s="5" t="s">
        <v>19</v>
      </c>
      <c r="B17" s="6"/>
      <c r="C17" s="6"/>
      <c r="D17" s="6"/>
      <c r="E17" s="6"/>
      <c r="F17" s="7"/>
    </row>
    <row r="18" spans="1:6" ht="16.5" x14ac:dyDescent="0.3">
      <c r="A18" s="77" t="s">
        <v>22</v>
      </c>
      <c r="B18" s="78"/>
      <c r="C18" s="22">
        <v>14</v>
      </c>
      <c r="D18" s="22">
        <v>5</v>
      </c>
      <c r="E18" s="22">
        <v>6</v>
      </c>
      <c r="F18" s="23">
        <v>4</v>
      </c>
    </row>
    <row r="19" spans="1:6" ht="45" hidden="1" customHeight="1" x14ac:dyDescent="0.3">
      <c r="A19" s="73" t="s">
        <v>18</v>
      </c>
      <c r="B19" s="74"/>
      <c r="C19" s="24" t="s">
        <v>3</v>
      </c>
      <c r="D19" s="24" t="s">
        <v>4</v>
      </c>
      <c r="E19" s="24" t="s">
        <v>15</v>
      </c>
      <c r="F19" s="25" t="s">
        <v>16</v>
      </c>
    </row>
    <row r="20" spans="1:6" ht="16.5" x14ac:dyDescent="0.3">
      <c r="A20" s="67" t="s">
        <v>10</v>
      </c>
      <c r="B20" s="68"/>
      <c r="C20" s="68"/>
      <c r="D20" s="68"/>
      <c r="E20" s="68"/>
      <c r="F20" s="69"/>
    </row>
    <row r="21" spans="1:6" ht="16.5" x14ac:dyDescent="0.3">
      <c r="A21" s="12" t="s">
        <v>6</v>
      </c>
      <c r="B21" s="13"/>
      <c r="C21" s="14">
        <v>-2.7534112648264681</v>
      </c>
      <c r="D21" s="15">
        <v>523.6090914409649</v>
      </c>
      <c r="E21" s="15">
        <v>343.27471702238347</v>
      </c>
      <c r="F21" s="16">
        <v>603.22754934731097</v>
      </c>
    </row>
    <row r="22" spans="1:6" ht="16.5" customHeight="1" x14ac:dyDescent="0.3">
      <c r="A22" s="12" t="s">
        <v>7</v>
      </c>
      <c r="B22" s="13"/>
      <c r="C22" s="14">
        <v>-2481.6843081532325</v>
      </c>
      <c r="D22" s="15">
        <v>-500.87645884566331</v>
      </c>
      <c r="E22" s="15">
        <v>-1038.9084694508615</v>
      </c>
      <c r="F22" s="16">
        <v>-713.87211972012801</v>
      </c>
    </row>
    <row r="23" spans="1:6" ht="16.5" x14ac:dyDescent="0.3">
      <c r="A23" s="12" t="s">
        <v>8</v>
      </c>
      <c r="B23" s="13"/>
      <c r="C23" s="14">
        <v>1514.8370552805773</v>
      </c>
      <c r="D23" s="15">
        <v>1338.6062349639187</v>
      </c>
      <c r="E23" s="15">
        <v>1316.3152378256673</v>
      </c>
      <c r="F23" s="16">
        <v>1489.7102951347761</v>
      </c>
    </row>
    <row r="24" spans="1:6" ht="17.25" thickBot="1" x14ac:dyDescent="0.35">
      <c r="A24" s="17" t="s">
        <v>9</v>
      </c>
      <c r="B24" s="18"/>
      <c r="C24" s="19">
        <v>-467.36547380122005</v>
      </c>
      <c r="D24" s="20">
        <v>299.14909195527275</v>
      </c>
      <c r="E24" s="20">
        <v>69.793414484201222</v>
      </c>
      <c r="F24" s="21">
        <v>344.65097000123234</v>
      </c>
    </row>
    <row r="25" spans="1:6" ht="16.5" x14ac:dyDescent="0.3">
      <c r="A25" s="5" t="s">
        <v>17</v>
      </c>
      <c r="B25" s="6"/>
      <c r="C25" s="6"/>
      <c r="D25" s="6"/>
      <c r="E25" s="6"/>
      <c r="F25" s="7"/>
    </row>
    <row r="26" spans="1:6" ht="16.5" x14ac:dyDescent="0.3">
      <c r="A26" s="77" t="s">
        <v>22</v>
      </c>
      <c r="B26" s="78"/>
      <c r="C26" s="22">
        <v>14</v>
      </c>
      <c r="D26" s="22">
        <v>5</v>
      </c>
      <c r="E26" s="22">
        <v>6</v>
      </c>
      <c r="F26" s="23">
        <v>4</v>
      </c>
    </row>
    <row r="27" spans="1:6" ht="51.75" hidden="1" customHeight="1" x14ac:dyDescent="0.3">
      <c r="A27" s="73" t="s">
        <v>18</v>
      </c>
      <c r="B27" s="74"/>
      <c r="C27" s="24" t="s">
        <v>3</v>
      </c>
      <c r="D27" s="24" t="s">
        <v>4</v>
      </c>
      <c r="E27" s="24" t="s">
        <v>15</v>
      </c>
      <c r="F27" s="25" t="s">
        <v>16</v>
      </c>
    </row>
    <row r="28" spans="1:6" ht="16.5" x14ac:dyDescent="0.3">
      <c r="A28" s="67" t="s">
        <v>10</v>
      </c>
      <c r="B28" s="68"/>
      <c r="C28" s="68"/>
      <c r="D28" s="68"/>
      <c r="E28" s="68"/>
      <c r="F28" s="69"/>
    </row>
    <row r="29" spans="1:6" ht="16.5" x14ac:dyDescent="0.3">
      <c r="A29" s="12" t="s">
        <v>6</v>
      </c>
      <c r="B29" s="13"/>
      <c r="C29" s="14">
        <v>-3389.0822836722054</v>
      </c>
      <c r="D29" s="15">
        <v>-1040.3674972793485</v>
      </c>
      <c r="E29" s="15">
        <v>-1064.6704998884868</v>
      </c>
      <c r="F29" s="16">
        <v>-829.44018047344696</v>
      </c>
    </row>
    <row r="30" spans="1:6" ht="16.5" x14ac:dyDescent="0.3">
      <c r="A30" s="12" t="s">
        <v>7</v>
      </c>
      <c r="B30" s="13"/>
      <c r="C30" s="14">
        <v>-4627.5179167085453</v>
      </c>
      <c r="D30" s="15">
        <v>-1713.6300118148642</v>
      </c>
      <c r="E30" s="15">
        <v>-1812.6705276756409</v>
      </c>
      <c r="F30" s="16">
        <v>-1464.5313707970211</v>
      </c>
    </row>
    <row r="31" spans="1:6" ht="16.5" x14ac:dyDescent="0.3">
      <c r="A31" s="12" t="s">
        <v>8</v>
      </c>
      <c r="B31" s="13"/>
      <c r="C31" s="14">
        <v>-3215.3923554899593</v>
      </c>
      <c r="D31" s="15">
        <v>-630.84519212104487</v>
      </c>
      <c r="E31" s="15">
        <v>-760.89336293894939</v>
      </c>
      <c r="F31" s="16">
        <v>-1188.8612982515042</v>
      </c>
    </row>
    <row r="32" spans="1:6" ht="17.25" thickBot="1" x14ac:dyDescent="0.35">
      <c r="A32" s="17" t="s">
        <v>9</v>
      </c>
      <c r="B32" s="18"/>
      <c r="C32" s="19">
        <v>-3620.9960432186272</v>
      </c>
      <c r="D32" s="20">
        <v>-1182.3639833655429</v>
      </c>
      <c r="E32" s="20">
        <v>-1234.3572631521095</v>
      </c>
      <c r="F32" s="21">
        <v>-975.91861399282584</v>
      </c>
    </row>
    <row r="40" ht="39" customHeight="1" x14ac:dyDescent="0.25"/>
    <row r="48" ht="39" customHeight="1" x14ac:dyDescent="0.25"/>
    <row r="55" ht="40.5" customHeight="1" x14ac:dyDescent="0.25"/>
    <row r="56" ht="26.25" customHeight="1" x14ac:dyDescent="0.25"/>
    <row r="63" ht="46.5" customHeight="1" x14ac:dyDescent="0.25"/>
    <row r="64" ht="27.75" customHeight="1" x14ac:dyDescent="0.25"/>
    <row r="71" ht="41.25" customHeight="1" x14ac:dyDescent="0.25"/>
    <row r="79" ht="43.5" customHeight="1" x14ac:dyDescent="0.25"/>
  </sheetData>
  <mergeCells count="12">
    <mergeCell ref="A2:B2"/>
    <mergeCell ref="A28:F28"/>
    <mergeCell ref="A20:F20"/>
    <mergeCell ref="A12:F12"/>
    <mergeCell ref="A4:F4"/>
    <mergeCell ref="A11:B11"/>
    <mergeCell ref="A19:B19"/>
    <mergeCell ref="A3:B3"/>
    <mergeCell ref="A27:B27"/>
    <mergeCell ref="A26:B26"/>
    <mergeCell ref="A18:B18"/>
    <mergeCell ref="A10:B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Charts</vt:lpstr>
      </vt:variant>
      <vt:variant>
        <vt:i4>4</vt:i4>
      </vt:variant>
    </vt:vector>
  </HeadingPairs>
  <TitlesOfParts>
    <vt:vector size="11" baseType="lpstr">
      <vt:lpstr>Documentation</vt:lpstr>
      <vt:lpstr>TA-9A Figures</vt:lpstr>
      <vt:lpstr>20 Year Data</vt:lpstr>
      <vt:lpstr>35 Year Data</vt:lpstr>
      <vt:lpstr>50 Year Data</vt:lpstr>
      <vt:lpstr>78 Year Data</vt:lpstr>
      <vt:lpstr>Tables</vt:lpstr>
      <vt:lpstr>20 Years</vt:lpstr>
      <vt:lpstr>35 Years</vt:lpstr>
      <vt:lpstr>50 Years</vt:lpstr>
      <vt:lpstr>78 Years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 A. Smith</dc:creator>
  <cp:lastModifiedBy>Jeff Bower</cp:lastModifiedBy>
  <dcterms:created xsi:type="dcterms:W3CDTF">2013-12-27T15:35:00Z</dcterms:created>
  <dcterms:modified xsi:type="dcterms:W3CDTF">2014-01-29T21:47:37Z</dcterms:modified>
</cp:coreProperties>
</file>