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420" windowWidth="18285" windowHeight="9600"/>
  </bookViews>
  <sheets>
    <sheet name="Documentation" sheetId="30" r:id="rId1"/>
    <sheet name="TA-9A Figures" sheetId="29" r:id="rId2"/>
    <sheet name="9-41 LCA Discount Rates" sheetId="4" r:id="rId3"/>
    <sheet name="9-46 No Low Discount Rate" sheetId="19" r:id="rId4"/>
    <sheet name="9-50 Capital Prob Change" sheetId="27" r:id="rId5"/>
    <sheet name="9-55 Energy Prob Change" sheetId="28" r:id="rId6"/>
    <sheet name="9-62 10% Hydro Cap Increase" sheetId="20" r:id="rId7"/>
    <sheet name="9-67 20% Hydro Cap Increase etc" sheetId="21" r:id="rId8"/>
    <sheet name="9-72 Thermal Wind 1" sheetId="23" r:id="rId9"/>
    <sheet name="9-74 Thermal Wind 2" sheetId="24" r:id="rId10"/>
    <sheet name="9-81 Without WR or CT" sheetId="18" r:id="rId11"/>
    <sheet name="Data for All Cases" sheetId="17" r:id="rId12"/>
    <sheet name="Tables" sheetId="12" r:id="rId13"/>
  </sheets>
  <externalReferences>
    <externalReference r:id="rId14"/>
  </externalReferences>
  <definedNames>
    <definedName name="PTree_RiskProfile_IncludeCumulativeChart" hidden="1">TRUE</definedName>
    <definedName name="PTree_RiskProfile_IncludeProbabilityChart" hidden="1">TRUE</definedName>
    <definedName name="PTree_RiskProfile_IncludeStatisticalSummary" hidden="1">TRUE</definedName>
    <definedName name="PTree_RiskProfile_Model" localSheetId="1" hidden="1">PTreeObjectReference(PTDecisionTree_2,[1]treeCalc_2!$A$1)</definedName>
    <definedName name="PTree_RiskProfile_Model" hidden="1">PTreeObjectReference(PTDecisionTree_2,[1]treeCalc_2!$A$1)</definedName>
    <definedName name="PTree_RiskProfile_PathsToAnalyze" hidden="1">1</definedName>
    <definedName name="PTree_RiskProfile_StartingNode" localSheetId="1" hidden="1">PTreeObjectReference(NULL,NULL)</definedName>
    <definedName name="PTree_RiskProfile_StartingNode" hidden="1">PTreeObjectReference(NULL,NULL)</definedName>
    <definedName name="PTree_SensitivityAnalysis_AnalysisType" hidden="1">0</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100</definedName>
    <definedName name="PTree_SensitivityAnalysis_Inputs_1_Minimum" hidden="1">-100</definedName>
    <definedName name="PTree_SensitivityAnalysis_Inputs_1_OneWayAnalysis" hidden="1">1</definedName>
    <definedName name="PTree_SensitivityAnalysis_Inputs_1_Steps" hidden="1">21</definedName>
    <definedName name="PTree_SensitivityAnalysis_Inputs_1_TwoWayAnalysis" hidden="1">0</definedName>
    <definedName name="PTree_SensitivityAnalysis_Inputs_1_VariationMethod" hidden="1">0</definedName>
    <definedName name="PTree_SensitivityAnalysis_Inputs_Count" hidden="1">1</definedName>
    <definedName name="PTree_SensitivityAnalysis_Output_AlternateCellLabel" hidden="1">""</definedName>
    <definedName name="PTree_SensitivityAnalysis_Output_Model" localSheetId="1" hidden="1">PTreeObjectReference(PTDecisionTree_2,[1]treeCalc_2!$A$1)</definedName>
    <definedName name="PTree_SensitivityAnalysis_Output_Model" hidden="1">PTreeObjectReference(PTDecisionTree_2,[1]treeCalc_2!$A$1)</definedName>
    <definedName name="PTree_SensitivityAnalysis_Output_OutputType" hidden="1">1</definedName>
    <definedName name="PTree_SensitivityAnalysis_Output_StartingNode" localSheetId="1" hidden="1">PTreeObjectReference(NULL,NULL)</definedName>
    <definedName name="PTree_SensitivityAnalysis_Output_StartingNode" hidden="1">PTreeObjectReference(NULL,NULL)</definedName>
    <definedName name="PTree_SensitivityAnalysis_UpdateDisplay" hidden="1">FALSE</definedName>
    <definedName name="Rate" localSheetId="1">#REF!</definedName>
    <definedName name="Rate">#REF!</definedName>
    <definedName name="treeList" hidden="1">"11111111111100000000000000000000000000000000000000000000000000000000000000000000000000000000000000000000000000000000000000000000000000000000000000000000000000000000000000000000000000000000000000000000"</definedName>
  </definedNames>
  <calcPr calcId="145621"/>
</workbook>
</file>

<file path=xl/calcChain.xml><?xml version="1.0" encoding="utf-8"?>
<calcChain xmlns="http://schemas.openxmlformats.org/spreadsheetml/2006/main">
  <c r="AH7" i="17" l="1"/>
  <c r="AH8" i="17" s="1"/>
  <c r="AH9" i="17" s="1"/>
  <c r="AH10" i="17" s="1"/>
  <c r="AH11" i="17" s="1"/>
  <c r="AH12" i="17" s="1"/>
  <c r="AH13" i="17" s="1"/>
  <c r="AH14" i="17" s="1"/>
  <c r="AH15" i="17" s="1"/>
  <c r="AH16" i="17" s="1"/>
  <c r="AH17" i="17" s="1"/>
  <c r="AH18" i="17" s="1"/>
  <c r="AH19" i="17" s="1"/>
  <c r="AH20" i="17" s="1"/>
  <c r="AH21" i="17" s="1"/>
  <c r="AH22" i="17" s="1"/>
  <c r="AH23" i="17" s="1"/>
  <c r="AH24" i="17" s="1"/>
  <c r="AH25" i="17" s="1"/>
  <c r="AH26" i="17" s="1"/>
  <c r="AH27" i="17" s="1"/>
  <c r="AH28" i="17" s="1"/>
  <c r="AH29" i="17" s="1"/>
  <c r="AH30" i="17" s="1"/>
  <c r="AH31" i="17" s="1"/>
  <c r="AH32" i="17" s="1"/>
</calcChain>
</file>

<file path=xl/sharedStrings.xml><?xml version="1.0" encoding="utf-8"?>
<sst xmlns="http://schemas.openxmlformats.org/spreadsheetml/2006/main" count="201" uniqueCount="96">
  <si>
    <t>Data</t>
  </si>
  <si>
    <t>PDF1</t>
  </si>
  <si>
    <t>CDF1</t>
  </si>
  <si>
    <t>K19/C25/750MW (WPS Sale &amp;Inv)</t>
  </si>
  <si>
    <t>All Gas</t>
  </si>
  <si>
    <t>REF-REF-REF NPV</t>
  </si>
  <si>
    <t>10th Percentile -"Risk"</t>
  </si>
  <si>
    <t>90th Percentile - "Reward"</t>
  </si>
  <si>
    <t>Expected Value</t>
  </si>
  <si>
    <t>Millions of 2014 PV Dollars</t>
  </si>
  <si>
    <t>FROM WR/CT REMOVAL</t>
  </si>
  <si>
    <t>0 Probabilty Low Discount Rate</t>
  </si>
  <si>
    <t>10% Cap Increase Hydro</t>
  </si>
  <si>
    <t>Capital Prob Change</t>
  </si>
  <si>
    <t>Energy Prob Change</t>
  </si>
  <si>
    <t>Energy Prob Change: 78 Year Study Period</t>
  </si>
  <si>
    <t>Capital Prob Change: 78 Year Study Period</t>
  </si>
  <si>
    <t>High and Low Cap High to Reference for Thermal/Wind: 78 Year Study Period</t>
  </si>
  <si>
    <t>20% Cap High Reduce and 15% Increase Low Cap Thermal/Wind: 78 Year Study Period</t>
  </si>
  <si>
    <t>20% Capital Cost Increase Hydros and Low-&gt; Ref Capital Costs:: 78 Year Study Period</t>
  </si>
  <si>
    <t>10% Capital Cost Increase Hydros: 78 Year Study Period</t>
  </si>
  <si>
    <t>No Low Discount Rate: 78 Year Study Period</t>
  </si>
  <si>
    <t>Without WR or CT: 78 Year Study Period</t>
  </si>
  <si>
    <t>MH Rates (Base Case): 78 Year Study Period</t>
  </si>
  <si>
    <t>4.5/5.5/7.5 Rates: 78 Year Study Period</t>
  </si>
  <si>
    <t>Development Plan 14- K19/C25/750MW (WPS Sale &amp;Inv): 78 Year</t>
  </si>
  <si>
    <t>Development Plan 14 - K19/C25/750MW (WPS Sale &amp;Inv): 78 Year</t>
  </si>
  <si>
    <t>Development Plan 14- K19/C25/750MW (WPS Sale &amp;Inv)</t>
  </si>
  <si>
    <t>Development Plan 14- K19/C25/750MW (WPS Sale &amp;Inv):</t>
  </si>
  <si>
    <t>Thermal/Wind Uncertainty Change: 78 Year Study Period</t>
  </si>
  <si>
    <t>No Variation in Therma;/Wind Uncertainty: 78 Year Study Period</t>
  </si>
  <si>
    <t>ORIGINAL MH Rates</t>
  </si>
  <si>
    <t>4.5%, 5.5%, 7.5% Discount Rates</t>
  </si>
  <si>
    <t>20% Cap Increase High And Ref, Low to Ref</t>
  </si>
  <si>
    <t>T/W1: 15% Low Cap Increase Thermal/Wind and Reduce High by 20% Cap</t>
  </si>
  <si>
    <t>T/W1: High and Low Cap for Thermal/Wind to Reference Values</t>
  </si>
  <si>
    <t>Case</t>
  </si>
  <si>
    <t>Plan</t>
  </si>
  <si>
    <t>Figure Location and Description</t>
  </si>
  <si>
    <t>Source Model</t>
  </si>
  <si>
    <t>Figure Number</t>
  </si>
  <si>
    <t>Section</t>
  </si>
  <si>
    <t xml:space="preserve">Page in Document </t>
  </si>
  <si>
    <t>Figure Title</t>
  </si>
  <si>
    <t>Worksheet location</t>
  </si>
  <si>
    <t>9-41</t>
  </si>
  <si>
    <t>9-46</t>
  </si>
  <si>
    <t>9-50</t>
  </si>
  <si>
    <t>9-55</t>
  </si>
  <si>
    <t>9-62</t>
  </si>
  <si>
    <t>9-67</t>
  </si>
  <si>
    <t>9-72</t>
  </si>
  <si>
    <t>9-74</t>
  </si>
  <si>
    <t>9-81</t>
  </si>
  <si>
    <t>Probability Distribution of Plan 14 Preferred Development Plan and Plan 5 K19/Gas25/750MW/ WPS &amp; Inv having higher costs than the All Gas Plan after 78 Years using the LCA Methodology and LCA Sensitivity Discount Rates – Millions of 2014 Present Value Dollars</t>
  </si>
  <si>
    <t>"16- Probability Distribs, LCA Sensitviity Discount Rates"
"15- Probability Distribs"</t>
  </si>
  <si>
    <t>9-41 LCA Discount Rates</t>
  </si>
  <si>
    <t>9A-88</t>
  </si>
  <si>
    <t>IV.B.1</t>
  </si>
  <si>
    <t>9A-94</t>
  </si>
  <si>
    <t>Probability Distribution of Plan 14 Preferred Development Plan and Plan 5 K19/Gas25/750MW/ WPS &amp; Inv having higher costs than the All Gas Plan after 78 Years using the LCA Methodology and Eliminating the Low Discount Rate Scenarios – Millions of 2014 Present Value Dollars</t>
  </si>
  <si>
    <t>9-46 No Low Discount Rate</t>
  </si>
  <si>
    <t xml:space="preserve">
"15- Probability Distribs"</t>
  </si>
  <si>
    <t>IV.C.1</t>
  </si>
  <si>
    <t>9A-99</t>
  </si>
  <si>
    <t>The Impact of the assumed change in Capital Cost Probabilities on the Probability Distributions of the Plan 14 Preferred Development Plan having Higher Costs than the All Gas Plan after 78 years – Millions of 2014 Present Value Dollars</t>
  </si>
  <si>
    <t>9-50 Capital Prob Change</t>
  </si>
  <si>
    <t>"15- Probability Distribs"</t>
  </si>
  <si>
    <t>The Impact of the assumed change in Energy Price Probabilities on the Probability Distributions of the Plan 14 Preferred Development Plan having Higher Costs than the All Gas Plan after 78 years – Millions of 2014 Present Value Dollars</t>
  </si>
  <si>
    <t>9A-105</t>
  </si>
  <si>
    <t>9-55 Energy Prob Change</t>
  </si>
  <si>
    <t>IV.D.1</t>
  </si>
  <si>
    <t>9A-113</t>
  </si>
  <si>
    <t>The Impact of increasing by 10% the High Capital Costs for the Keeyask G. S. and Conawapa G. S. in the High Capital Cost Scenarios on the Probability Distributions of the Plan 14 Preferred Development Plan having Higher Costs than the All Gas Plan after 78 years– Millions of 2014 Present Value Dollars</t>
  </si>
  <si>
    <t>9-62 10% Hydro Cap Increase</t>
  </si>
  <si>
    <t>"17- Probability Distribs, 10% Higher Capital Costs for Hydros"
"15- Probability Distribs"</t>
  </si>
  <si>
    <t>The Impact of Higher Capital Costs for the Keeyask G. S. and Conawapa G. S. in all Scenarios on the Probability Distributions of the Plan 14 Preferred Development Plan having Higher Costs than the All Gas Plan after 78 years– Millions of 2014 Present Value Dollars</t>
  </si>
  <si>
    <t>IV.D.2</t>
  </si>
  <si>
    <t>9A-119</t>
  </si>
  <si>
    <t>9-67 20% Hydro Cap Increase etc</t>
  </si>
  <si>
    <t>"18- Probability Distribs, Higher Capital Costs for Hydros all scenarios"
"15- Probability Distribs"</t>
  </si>
  <si>
    <t>IV.E.1</t>
  </si>
  <si>
    <t>9A-125</t>
  </si>
  <si>
    <t xml:space="preserve">The Impact of changing to one-half the variation in the High and Low capital cost uncertainty range for Thermal and Wind generation on the Probability Distributions of the Plan 14 Preferred Development Plan having Higher Costs than the All Gas Plan after 78 years – Millions of 2014 Present Value Dollars </t>
  </si>
  <si>
    <t>9-72 Thermal Wind 1</t>
  </si>
  <si>
    <t>"19- Probability Distribs, Variation in High&amp;Low Capital for Thermal&amp;Wind"
"15- Probability Distribs"</t>
  </si>
  <si>
    <t>IV.E.2</t>
  </si>
  <si>
    <t>Preferred Development Plan Showing the impact of assuming NO variation in the High and Low capital cost uncertainty range for Thermal and Wind generation</t>
  </si>
  <si>
    <t>9A-128</t>
  </si>
  <si>
    <t>V.E</t>
  </si>
  <si>
    <t>9A-141</t>
  </si>
  <si>
    <t>9-74 Thermal Wind 2</t>
  </si>
  <si>
    <t>9-81 Without WR or CT</t>
  </si>
  <si>
    <t>"20- Probability Distribs, No Variation in High&amp;Low Capital for Thermal&amp;Wind"
"15- Probability Distribs"</t>
  </si>
  <si>
    <t>"21- Probability Distribs, Province of Manitoba Perspective"
"15- Probability Distribs"</t>
  </si>
  <si>
    <t>Comparisons of the Manitoba Hydro Perspective and the Province of Manitoba Perspectives of the Probability Distributions of the Plan 14 Preferred Development Plan having Higher Costs than the All Gas Plan after 78 years – Millions of 2014 Present Value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</si>
</sst>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1"/>
      <color theme="1"/>
      <name val="Calibri"/>
      <family val="2"/>
      <scheme val="minor"/>
    </font>
    <font>
      <sz val="10"/>
      <color theme="1"/>
      <name val="Arial"/>
      <family val="2"/>
    </font>
    <font>
      <sz val="10"/>
      <color rgb="FF3F3F76"/>
      <name val="Arial"/>
      <family val="2"/>
    </font>
    <font>
      <sz val="9"/>
      <name val="Courier New"/>
      <family val="3"/>
    </font>
    <font>
      <b/>
      <sz val="10"/>
      <color rgb="FF3F3F3F"/>
      <name val="Arial"/>
      <family val="2"/>
    </font>
    <font>
      <b/>
      <sz val="11"/>
      <color theme="1"/>
      <name val="Arial Narrow"/>
      <family val="2"/>
    </font>
    <font>
      <sz val="11"/>
      <color theme="0"/>
      <name val="Arial Narrow"/>
      <family val="2"/>
    </font>
    <font>
      <sz val="11"/>
      <color theme="1"/>
      <name val="Arial Narrow"/>
      <family val="2"/>
    </font>
    <font>
      <b/>
      <sz val="11"/>
      <color theme="1"/>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0" tint="-0.14999847407452621"/>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theme="4"/>
      </right>
      <top style="medium">
        <color indexed="64"/>
      </top>
      <bottom style="medium">
        <color theme="4"/>
      </bottom>
      <diagonal/>
    </border>
    <border>
      <left style="medium">
        <color theme="4"/>
      </left>
      <right style="medium">
        <color theme="4"/>
      </right>
      <top style="medium">
        <color indexed="64"/>
      </top>
      <bottom style="medium">
        <color theme="4"/>
      </bottom>
      <diagonal/>
    </border>
    <border>
      <left style="medium">
        <color theme="4"/>
      </left>
      <right style="medium">
        <color indexed="64"/>
      </right>
      <top style="medium">
        <color indexed="64"/>
      </top>
      <bottom style="medium">
        <color theme="4"/>
      </bottom>
      <diagonal/>
    </border>
    <border>
      <left style="medium">
        <color indexed="64"/>
      </left>
      <right style="medium">
        <color theme="4"/>
      </right>
      <top style="medium">
        <color theme="4"/>
      </top>
      <bottom/>
      <diagonal/>
    </border>
    <border>
      <left style="medium">
        <color theme="4"/>
      </left>
      <right style="medium">
        <color theme="4"/>
      </right>
      <top style="medium">
        <color theme="4"/>
      </top>
      <bottom/>
      <diagonal/>
    </border>
    <border>
      <left style="medium">
        <color theme="4"/>
      </left>
      <right style="medium">
        <color indexed="64"/>
      </right>
      <top style="medium">
        <color theme="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11">
    <xf numFmtId="0" fontId="0"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2" borderId="1" applyNumberFormat="0" applyAlignment="0" applyProtection="0"/>
    <xf numFmtId="0" fontId="1" fillId="0" borderId="0"/>
    <xf numFmtId="0" fontId="1" fillId="0" borderId="0"/>
    <xf numFmtId="0" fontId="4" fillId="0" borderId="0"/>
    <xf numFmtId="0" fontId="4" fillId="0" borderId="0"/>
    <xf numFmtId="0" fontId="5" fillId="3" borderId="2" applyNumberFormat="0" applyAlignment="0" applyProtection="0"/>
  </cellStyleXfs>
  <cellXfs count="68">
    <xf numFmtId="0" fontId="0" fillId="0" borderId="0" xfId="0"/>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1" fontId="2" fillId="0" borderId="6" xfId="1" applyNumberFormat="1" applyBorder="1" applyAlignment="1">
      <alignment horizontal="center" vertical="center"/>
    </xf>
    <xf numFmtId="10" fontId="0" fillId="0" borderId="7" xfId="2" applyNumberFormat="1" applyFont="1" applyBorder="1" applyAlignment="1">
      <alignment horizontal="center" vertical="center"/>
    </xf>
    <xf numFmtId="9" fontId="0" fillId="0" borderId="8" xfId="2" applyNumberFormat="1" applyFont="1" applyBorder="1" applyAlignment="1">
      <alignment horizontal="center" vertical="center"/>
    </xf>
    <xf numFmtId="0" fontId="1" fillId="0" borderId="0" xfId="0" applyFont="1"/>
    <xf numFmtId="0" fontId="8" fillId="4" borderId="15" xfId="1" applyFont="1" applyFill="1" applyBorder="1"/>
    <xf numFmtId="0" fontId="6" fillId="4" borderId="3" xfId="1" applyFont="1" applyFill="1" applyBorder="1" applyAlignment="1">
      <alignment horizontal="center"/>
    </xf>
    <xf numFmtId="0" fontId="6" fillId="4" borderId="16" xfId="1" applyFont="1" applyFill="1" applyBorder="1" applyAlignment="1">
      <alignment horizontal="center"/>
    </xf>
    <xf numFmtId="0" fontId="8" fillId="4" borderId="3" xfId="1" applyFont="1" applyFill="1" applyBorder="1"/>
    <xf numFmtId="1" fontId="8" fillId="4" borderId="16" xfId="0" applyNumberFormat="1" applyFont="1" applyFill="1" applyBorder="1"/>
    <xf numFmtId="0" fontId="8" fillId="4" borderId="17" xfId="1" applyFont="1" applyFill="1" applyBorder="1"/>
    <xf numFmtId="0" fontId="8" fillId="4" borderId="18" xfId="1" applyFont="1" applyFill="1" applyBorder="1"/>
    <xf numFmtId="1" fontId="8" fillId="4" borderId="19" xfId="0" applyNumberFormat="1" applyFont="1" applyFill="1" applyBorder="1"/>
    <xf numFmtId="0" fontId="8" fillId="0" borderId="0" xfId="0" applyFont="1"/>
    <xf numFmtId="0" fontId="0" fillId="0" borderId="0" xfId="0" applyBorder="1"/>
    <xf numFmtId="0" fontId="0" fillId="0" borderId="21" xfId="0" applyBorder="1"/>
    <xf numFmtId="0" fontId="0" fillId="0" borderId="22" xfId="0" applyBorder="1"/>
    <xf numFmtId="0" fontId="0" fillId="0" borderId="8" xfId="0" applyBorder="1"/>
    <xf numFmtId="0" fontId="0" fillId="0" borderId="24" xfId="0" applyBorder="1"/>
    <xf numFmtId="0" fontId="0" fillId="0" borderId="7" xfId="0" applyBorder="1"/>
    <xf numFmtId="0" fontId="0" fillId="0" borderId="23" xfId="0" applyBorder="1"/>
    <xf numFmtId="0" fontId="0" fillId="0" borderId="6" xfId="0" applyBorder="1"/>
    <xf numFmtId="0" fontId="0" fillId="0" borderId="25" xfId="0" applyBorder="1"/>
    <xf numFmtId="0" fontId="0" fillId="0" borderId="26" xfId="0" applyBorder="1"/>
    <xf numFmtId="0" fontId="0" fillId="0" borderId="27" xfId="0" applyBorder="1"/>
    <xf numFmtId="10" fontId="0" fillId="0" borderId="23" xfId="2" applyNumberFormat="1" applyFont="1" applyBorder="1" applyAlignment="1">
      <alignment horizontal="center" vertical="center"/>
    </xf>
    <xf numFmtId="10" fontId="0" fillId="0" borderId="6" xfId="2" applyNumberFormat="1" applyFont="1" applyBorder="1" applyAlignment="1">
      <alignment horizontal="center" vertical="center"/>
    </xf>
    <xf numFmtId="10" fontId="0" fillId="0" borderId="26" xfId="2" applyNumberFormat="1" applyFont="1" applyBorder="1" applyAlignment="1">
      <alignment horizontal="center" vertical="center"/>
    </xf>
    <xf numFmtId="1" fontId="2" fillId="0" borderId="23" xfId="1" applyNumberFormat="1" applyBorder="1" applyAlignment="1">
      <alignment horizontal="center" vertical="center"/>
    </xf>
    <xf numFmtId="9" fontId="0" fillId="0" borderId="22" xfId="2" applyNumberFormat="1" applyFont="1" applyBorder="1" applyAlignment="1">
      <alignment horizontal="center" vertical="center"/>
    </xf>
    <xf numFmtId="1" fontId="2" fillId="0" borderId="26" xfId="1" applyNumberFormat="1" applyBorder="1" applyAlignment="1">
      <alignment horizontal="center" vertical="center"/>
    </xf>
    <xf numFmtId="9" fontId="0" fillId="0" borderId="27" xfId="2" applyNumberFormat="1" applyFont="1" applyBorder="1" applyAlignment="1">
      <alignment horizontal="center" vertical="center"/>
    </xf>
    <xf numFmtId="0" fontId="0" fillId="0" borderId="3" xfId="0" applyBorder="1"/>
    <xf numFmtId="0" fontId="9" fillId="0" borderId="3" xfId="0" applyFont="1" applyFill="1" applyBorder="1"/>
    <xf numFmtId="0" fontId="2" fillId="0" borderId="0" xfId="1" applyBorder="1" applyAlignment="1"/>
    <xf numFmtId="9" fontId="0" fillId="0" borderId="23" xfId="2" applyNumberFormat="1" applyFont="1" applyBorder="1" applyAlignment="1">
      <alignment horizontal="center" vertical="center"/>
    </xf>
    <xf numFmtId="9" fontId="0" fillId="0" borderId="6" xfId="2" applyNumberFormat="1" applyFont="1" applyBorder="1" applyAlignment="1">
      <alignment horizontal="center" vertical="center"/>
    </xf>
    <xf numFmtId="9" fontId="0" fillId="0" borderId="26" xfId="2" applyNumberFormat="1" applyFont="1" applyBorder="1" applyAlignment="1">
      <alignment horizontal="center" vertical="center"/>
    </xf>
    <xf numFmtId="0" fontId="2" fillId="0" borderId="7" xfId="1" applyBorder="1" applyAlignment="1"/>
    <xf numFmtId="0" fontId="9" fillId="7" borderId="3" xfId="0" applyFont="1" applyFill="1" applyBorder="1" applyAlignment="1">
      <alignment horizontal="center"/>
    </xf>
    <xf numFmtId="2" fontId="0" fillId="0" borderId="3" xfId="0" quotePrefix="1" applyNumberFormat="1" applyFill="1" applyBorder="1"/>
    <xf numFmtId="0" fontId="0" fillId="0" borderId="3" xfId="0" applyBorder="1" applyAlignment="1">
      <alignment wrapText="1"/>
    </xf>
    <xf numFmtId="0" fontId="0" fillId="0" borderId="3" xfId="0" quotePrefix="1" applyBorder="1"/>
    <xf numFmtId="0" fontId="0" fillId="0" borderId="3" xfId="0" quotePrefix="1" applyFill="1" applyBorder="1"/>
    <xf numFmtId="0" fontId="0" fillId="0" borderId="3" xfId="0" quotePrefix="1" applyBorder="1" applyAlignment="1">
      <alignment wrapText="1"/>
    </xf>
    <xf numFmtId="0" fontId="9" fillId="7" borderId="24" xfId="0" applyFont="1" applyFill="1" applyBorder="1" applyAlignment="1">
      <alignment horizontal="center"/>
    </xf>
    <xf numFmtId="0" fontId="9" fillId="7" borderId="28" xfId="0" applyFont="1" applyFill="1" applyBorder="1" applyAlignment="1">
      <alignment horizontal="center"/>
    </xf>
    <xf numFmtId="0" fontId="9" fillId="7" borderId="22" xfId="0" applyFont="1" applyFill="1" applyBorder="1" applyAlignment="1">
      <alignment horizontal="center"/>
    </xf>
    <xf numFmtId="0" fontId="9" fillId="7" borderId="23" xfId="0" applyFont="1" applyFill="1" applyBorder="1" applyAlignment="1">
      <alignment horizontal="center" wrapText="1"/>
    </xf>
    <xf numFmtId="0" fontId="9" fillId="7" borderId="26" xfId="0" applyFont="1" applyFill="1" applyBorder="1" applyAlignment="1">
      <alignment horizontal="center" wrapText="1"/>
    </xf>
    <xf numFmtId="0" fontId="3" fillId="2" borderId="4" xfId="5" applyBorder="1" applyAlignment="1" applyProtection="1">
      <alignment horizontal="center"/>
      <protection locked="0"/>
    </xf>
    <xf numFmtId="0" fontId="3" fillId="2" borderId="20" xfId="5" applyBorder="1" applyAlignment="1" applyProtection="1">
      <alignment horizontal="center"/>
      <protection locked="0"/>
    </xf>
    <xf numFmtId="0" fontId="3" fillId="2" borderId="5" xfId="5" applyBorder="1" applyAlignment="1" applyProtection="1">
      <alignment horizontal="center"/>
      <protection locked="0"/>
    </xf>
    <xf numFmtId="0" fontId="0" fillId="6" borderId="3" xfId="0" applyFill="1" applyBorder="1" applyAlignment="1">
      <alignment horizontal="center" wrapText="1"/>
    </xf>
    <xf numFmtId="0" fontId="0" fillId="6" borderId="3" xfId="0" applyFill="1" applyBorder="1" applyAlignment="1">
      <alignment horizontal="center"/>
    </xf>
    <xf numFmtId="9" fontId="0" fillId="6" borderId="3" xfId="0" applyNumberFormat="1" applyFill="1" applyBorder="1" applyAlignment="1">
      <alignment horizontal="center"/>
    </xf>
    <xf numFmtId="0" fontId="7" fillId="5" borderId="12" xfId="1" applyFont="1" applyFill="1" applyBorder="1" applyAlignment="1">
      <alignment horizontal="left" wrapText="1"/>
    </xf>
    <xf numFmtId="0" fontId="7" fillId="5" borderId="13" xfId="1" applyFont="1" applyFill="1" applyBorder="1" applyAlignment="1">
      <alignment horizontal="left" wrapText="1"/>
    </xf>
    <xf numFmtId="0" fontId="7" fillId="5" borderId="14" xfId="1" applyFont="1" applyFill="1" applyBorder="1" applyAlignment="1">
      <alignment horizontal="left" wrapText="1"/>
    </xf>
    <xf numFmtId="0" fontId="6" fillId="4" borderId="9" xfId="1" applyFont="1" applyFill="1" applyBorder="1" applyAlignment="1">
      <alignment horizontal="left" wrapText="1"/>
    </xf>
    <xf numFmtId="0" fontId="6" fillId="4" borderId="10" xfId="1" applyFont="1" applyFill="1" applyBorder="1" applyAlignment="1">
      <alignment horizontal="left" wrapText="1"/>
    </xf>
    <xf numFmtId="0" fontId="6" fillId="4" borderId="11" xfId="1" applyFont="1" applyFill="1" applyBorder="1" applyAlignment="1">
      <alignment horizontal="left" wrapText="1"/>
    </xf>
  </cellXfs>
  <cellStyles count="11">
    <cellStyle name="Comma 2" xfId="3"/>
    <cellStyle name="Comma 3" xfId="4"/>
    <cellStyle name="Input 2" xfId="5"/>
    <cellStyle name="Normal" xfId="0" builtinId="0"/>
    <cellStyle name="Normal 2" xfId="1"/>
    <cellStyle name="Normal 3" xfId="6"/>
    <cellStyle name="Normal 4" xfId="7"/>
    <cellStyle name="Normal 8" xfId="8"/>
    <cellStyle name="Normal 9" xfId="9"/>
    <cellStyle name="Output 2" xfId="10"/>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worksheet" Target="worksheets/sheet4.xml"/><Relationship Id="rId1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chartsheet" Target="chartsheets/sheet5.xml"/><Relationship Id="rId12" Type="http://schemas.openxmlformats.org/officeDocument/2006/relationships/worksheet" Target="worksheets/sheet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9.xml"/><Relationship Id="rId5" Type="http://schemas.openxmlformats.org/officeDocument/2006/relationships/chartsheet" Target="chartsheets/sheet3.xml"/><Relationship Id="rId15" Type="http://schemas.openxmlformats.org/officeDocument/2006/relationships/theme" Target="theme/theme1.xml"/><Relationship Id="rId10" Type="http://schemas.openxmlformats.org/officeDocument/2006/relationships/chartsheet" Target="chartsheets/sheet8.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1"/>
          <c:order val="0"/>
          <c:tx>
            <c:v>All Gas (LCA Base Case)</c:v>
          </c:tx>
          <c:spPr>
            <a:ln>
              <a:solidFill>
                <a:srgbClr val="990033"/>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0"/>
          <c:order val="1"/>
          <c:tx>
            <c:v>Preferred Case (MH Rates)</c:v>
          </c:tx>
          <c:spPr>
            <a:ln>
              <a:solidFill>
                <a:srgbClr val="6E9FD0">
                  <a:shade val="95000"/>
                  <a:satMod val="105000"/>
                </a:srgbClr>
              </a:solidFill>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2"/>
          <c:order val="2"/>
          <c:tx>
            <c:v>Preferred Case (4.5/5.5/7.5)</c:v>
          </c:tx>
          <c:spPr>
            <a:ln>
              <a:solidFill>
                <a:srgbClr val="6E9FD0"/>
              </a:solidFill>
              <a:prstDash val="solid"/>
            </a:ln>
          </c:spPr>
          <c:marker>
            <c:symbol val="none"/>
          </c:marker>
          <c:xVal>
            <c:numRef>
              <c:f>'Data for All Cases'!$E$6:$E$32</c:f>
              <c:numCache>
                <c:formatCode>General</c:formatCode>
                <c:ptCount val="27"/>
                <c:pt idx="0">
                  <c:v>-3538.5603711997378</c:v>
                </c:pt>
                <c:pt idx="1">
                  <c:v>-2917.5752768468078</c:v>
                </c:pt>
                <c:pt idx="2">
                  <c:v>-2459.8163292115314</c:v>
                </c:pt>
                <c:pt idx="3">
                  <c:v>-2169.5681861530002</c:v>
                </c:pt>
                <c:pt idx="4">
                  <c:v>-1984.4643198776539</c:v>
                </c:pt>
                <c:pt idx="5">
                  <c:v>-1597.3471486774001</c:v>
                </c:pt>
                <c:pt idx="6">
                  <c:v>-1363.4792255247237</c:v>
                </c:pt>
                <c:pt idx="7">
                  <c:v>-1176.3820290267072</c:v>
                </c:pt>
                <c:pt idx="8">
                  <c:v>-970.54050268813535</c:v>
                </c:pt>
                <c:pt idx="9">
                  <c:v>-905.72027788945161</c:v>
                </c:pt>
                <c:pt idx="10">
                  <c:v>-443.35049608026384</c:v>
                </c:pt>
                <c:pt idx="11">
                  <c:v>-397.22529902366114</c:v>
                </c:pt>
                <c:pt idx="12">
                  <c:v>-57.206981066914523</c:v>
                </c:pt>
                <c:pt idx="13">
                  <c:v>223.75979532926476</c:v>
                </c:pt>
                <c:pt idx="14">
                  <c:v>333.50103550549375</c:v>
                </c:pt>
                <c:pt idx="15">
                  <c:v>681.51874296454139</c:v>
                </c:pt>
                <c:pt idx="16">
                  <c:v>905.72207298108606</c:v>
                </c:pt>
                <c:pt idx="17">
                  <c:v>1326.6871926317758</c:v>
                </c:pt>
                <c:pt idx="18">
                  <c:v>2290.9517571729052</c:v>
                </c:pt>
                <c:pt idx="19">
                  <c:v>2818.1417637807772</c:v>
                </c:pt>
                <c:pt idx="20">
                  <c:v>2935.4150616770585</c:v>
                </c:pt>
                <c:pt idx="21">
                  <c:v>3204.2852787941256</c:v>
                </c:pt>
                <c:pt idx="22">
                  <c:v>3507.6360991526526</c:v>
                </c:pt>
                <c:pt idx="23">
                  <c:v>3928.6012188033501</c:v>
                </c:pt>
                <c:pt idx="24">
                  <c:v>5711.3323381811288</c:v>
                </c:pt>
                <c:pt idx="25">
                  <c:v>6238.5223447890012</c:v>
                </c:pt>
                <c:pt idx="26">
                  <c:v>6624.6658598023478</c:v>
                </c:pt>
              </c:numCache>
            </c:numRef>
          </c:xVal>
          <c:yVal>
            <c:numRef>
              <c:f>'Data for All Cases'!$G$6:$G$32</c:f>
              <c:numCache>
                <c:formatCode>General</c:formatCode>
                <c:ptCount val="27"/>
                <c:pt idx="0">
                  <c:v>1.575E-2</c:v>
                </c:pt>
                <c:pt idx="1">
                  <c:v>5.7749999999999996E-2</c:v>
                </c:pt>
                <c:pt idx="2">
                  <c:v>9.4499999999999987E-2</c:v>
                </c:pt>
                <c:pt idx="3">
                  <c:v>0.1275</c:v>
                </c:pt>
                <c:pt idx="4">
                  <c:v>0.17887500000000001</c:v>
                </c:pt>
                <c:pt idx="5">
                  <c:v>0.24525</c:v>
                </c:pt>
                <c:pt idx="6">
                  <c:v>0.33087500000000003</c:v>
                </c:pt>
                <c:pt idx="7">
                  <c:v>0.39400000000000002</c:v>
                </c:pt>
                <c:pt idx="8">
                  <c:v>0.41575000000000001</c:v>
                </c:pt>
                <c:pt idx="9">
                  <c:v>0.44175000000000003</c:v>
                </c:pt>
                <c:pt idx="10">
                  <c:v>0.47225000000000006</c:v>
                </c:pt>
                <c:pt idx="11">
                  <c:v>0.49137500000000012</c:v>
                </c:pt>
                <c:pt idx="12">
                  <c:v>0.50375000000000003</c:v>
                </c:pt>
                <c:pt idx="13">
                  <c:v>0.52137500000000014</c:v>
                </c:pt>
                <c:pt idx="14">
                  <c:v>0.5757500000000001</c:v>
                </c:pt>
                <c:pt idx="15">
                  <c:v>0.62225000000000008</c:v>
                </c:pt>
                <c:pt idx="16">
                  <c:v>0.69625000000000004</c:v>
                </c:pt>
                <c:pt idx="17">
                  <c:v>0.79250000000000009</c:v>
                </c:pt>
                <c:pt idx="18">
                  <c:v>0.8323750000000002</c:v>
                </c:pt>
                <c:pt idx="19">
                  <c:v>0.86537500000000023</c:v>
                </c:pt>
                <c:pt idx="20">
                  <c:v>0.89725000000000021</c:v>
                </c:pt>
                <c:pt idx="21">
                  <c:v>0.91675000000000018</c:v>
                </c:pt>
                <c:pt idx="22">
                  <c:v>0.9437500000000002</c:v>
                </c:pt>
                <c:pt idx="23">
                  <c:v>0.97000000000000008</c:v>
                </c:pt>
                <c:pt idx="24">
                  <c:v>0.98087500000000016</c:v>
                </c:pt>
                <c:pt idx="25">
                  <c:v>0.98987500000000017</c:v>
                </c:pt>
                <c:pt idx="26">
                  <c:v>0.99775000000000014</c:v>
                </c:pt>
              </c:numCache>
            </c:numRef>
          </c:yVal>
          <c:smooth val="0"/>
        </c:ser>
        <c:dLbls>
          <c:showLegendKey val="0"/>
          <c:showVal val="0"/>
          <c:showCatName val="0"/>
          <c:showSerName val="0"/>
          <c:showPercent val="0"/>
          <c:showBubbleSize val="0"/>
        </c:dLbls>
        <c:axId val="125145088"/>
        <c:axId val="125147008"/>
      </c:scatterChart>
      <c:valAx>
        <c:axId val="125145088"/>
        <c:scaling>
          <c:orientation val="minMax"/>
          <c:max val="14000"/>
          <c:min val="-8000"/>
        </c:scaling>
        <c:delete val="0"/>
        <c:axPos val="b"/>
        <c:title>
          <c:tx>
            <c:rich>
              <a:bodyPr/>
              <a:lstStyle/>
              <a:p>
                <a:pPr>
                  <a:defRPr sz="1200">
                    <a:latin typeface="Arial Narrow" panose="020B0606020202030204" pitchFamily="34" charset="0"/>
                  </a:defRPr>
                </a:pPr>
                <a:r>
                  <a:rPr lang="en-US">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25147008"/>
        <c:crosses val="autoZero"/>
        <c:crossBetween val="midCat"/>
      </c:valAx>
      <c:valAx>
        <c:axId val="125147008"/>
        <c:scaling>
          <c:orientation val="minMax"/>
          <c:max val="1"/>
        </c:scaling>
        <c:delete val="0"/>
        <c:axPos val="l"/>
        <c:majorGridlines/>
        <c:title>
          <c:tx>
            <c:rich>
              <a:bodyPr rot="-5400000" vert="horz"/>
              <a:lstStyle/>
              <a:p>
                <a:pPr>
                  <a:defRPr sz="1200">
                    <a:latin typeface="Arial Narrow" panose="020B0606020202030204" pitchFamily="34" charset="0"/>
                  </a:defRPr>
                </a:pPr>
                <a:r>
                  <a:rPr lang="en-US">
                    <a:latin typeface="Arial Narrow" panose="020B0606020202030204" pitchFamily="34" charset="0"/>
                  </a:rPr>
                  <a:t>Cumulative Probability- %</a:t>
                </a:r>
              </a:p>
            </c:rich>
          </c:tx>
          <c:layout/>
          <c:overlay val="0"/>
        </c:title>
        <c:numFmt formatCode="0%" sourceLinked="0"/>
        <c:majorTickMark val="out"/>
        <c:minorTickMark val="none"/>
        <c:tickLblPos val="low"/>
        <c:txPr>
          <a:bodyPr/>
          <a:lstStyle/>
          <a:p>
            <a:pPr>
              <a:defRPr sz="1200">
                <a:latin typeface="Arial Narrow" panose="020B0606020202030204" pitchFamily="34" charset="0"/>
              </a:defRPr>
            </a:pPr>
            <a:endParaRPr lang="en-US"/>
          </a:p>
        </c:txPr>
        <c:crossAx val="125145088"/>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with 0 Probability of Low Discount Rate</c:v>
          </c:tx>
          <c:spPr>
            <a:ln>
              <a:solidFill>
                <a:schemeClr val="accent2">
                  <a:shade val="95000"/>
                  <a:satMod val="105000"/>
                </a:schemeClr>
              </a:solidFill>
            </a:ln>
          </c:spPr>
          <c:marker>
            <c:symbol val="none"/>
          </c:marker>
          <c:xVal>
            <c:numRef>
              <c:f>'Data for All Cases'!$K$6:$K$32</c:f>
              <c:numCache>
                <c:formatCode>General</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Cases'!$M$6:$M$32</c:f>
              <c:numCache>
                <c:formatCode>General</c:formatCode>
                <c:ptCount val="27"/>
                <c:pt idx="0">
                  <c:v>2.2499999999999999E-2</c:v>
                </c:pt>
                <c:pt idx="1">
                  <c:v>8.249999999999999E-2</c:v>
                </c:pt>
                <c:pt idx="2">
                  <c:v>0.13500000000000001</c:v>
                </c:pt>
                <c:pt idx="3">
                  <c:v>0.17249999999999999</c:v>
                </c:pt>
                <c:pt idx="4">
                  <c:v>0.23250000000000001</c:v>
                </c:pt>
                <c:pt idx="5">
                  <c:v>0.31125000000000003</c:v>
                </c:pt>
                <c:pt idx="6">
                  <c:v>0.36750000000000005</c:v>
                </c:pt>
                <c:pt idx="7">
                  <c:v>0.45125000000000004</c:v>
                </c:pt>
                <c:pt idx="8">
                  <c:v>0.54749999999999999</c:v>
                </c:pt>
                <c:pt idx="9">
                  <c:v>0.58625000000000005</c:v>
                </c:pt>
                <c:pt idx="10">
                  <c:v>0.63875000000000004</c:v>
                </c:pt>
                <c:pt idx="11">
                  <c:v>0.68</c:v>
                </c:pt>
                <c:pt idx="12">
                  <c:v>0.69875000000000009</c:v>
                </c:pt>
                <c:pt idx="13">
                  <c:v>0.71750000000000003</c:v>
                </c:pt>
                <c:pt idx="14">
                  <c:v>0.78625</c:v>
                </c:pt>
                <c:pt idx="15">
                  <c:v>0.85499999999999998</c:v>
                </c:pt>
                <c:pt idx="16">
                  <c:v>0.86249999999999993</c:v>
                </c:pt>
                <c:pt idx="17">
                  <c:v>0.89749999999999996</c:v>
                </c:pt>
                <c:pt idx="18">
                  <c:v>0.93625000000000003</c:v>
                </c:pt>
                <c:pt idx="19">
                  <c:v>0.96625000000000005</c:v>
                </c:pt>
                <c:pt idx="20">
                  <c:v>0.99249999999999994</c:v>
                </c:pt>
                <c:pt idx="21">
                  <c:v>1</c:v>
                </c:pt>
                <c:pt idx="22">
                  <c:v>1</c:v>
                </c:pt>
                <c:pt idx="23">
                  <c:v>1</c:v>
                </c:pt>
                <c:pt idx="24">
                  <c:v>1</c:v>
                </c:pt>
                <c:pt idx="25">
                  <c:v>1</c:v>
                </c:pt>
                <c:pt idx="26">
                  <c:v>1</c:v>
                </c:pt>
              </c:numCache>
            </c:numRef>
          </c:yVal>
          <c:smooth val="0"/>
        </c:ser>
        <c:dLbls>
          <c:showLegendKey val="0"/>
          <c:showVal val="0"/>
          <c:showCatName val="0"/>
          <c:showSerName val="0"/>
          <c:showPercent val="0"/>
          <c:showBubbleSize val="0"/>
        </c:dLbls>
        <c:axId val="132461312"/>
        <c:axId val="132463232"/>
      </c:scatterChart>
      <c:valAx>
        <c:axId val="132461312"/>
        <c:scaling>
          <c:orientation val="minMax"/>
          <c:max val="14000"/>
          <c:min val="-8000"/>
        </c:scaling>
        <c:delete val="0"/>
        <c:axPos val="b"/>
        <c:title>
          <c:tx>
            <c:rich>
              <a:bodyPr/>
              <a:lstStyle/>
              <a:p>
                <a:pPr>
                  <a:defRPr sz="1200">
                    <a:latin typeface="Arial Narrow" panose="020B0606020202030204" pitchFamily="34" charset="0"/>
                  </a:defRPr>
                </a:pPr>
                <a:r>
                  <a:rPr lang="en-US">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32463232"/>
        <c:crosses val="autoZero"/>
        <c:crossBetween val="midCat"/>
      </c:valAx>
      <c:valAx>
        <c:axId val="132463232"/>
        <c:scaling>
          <c:orientation val="minMax"/>
          <c:max val="1"/>
        </c:scaling>
        <c:delete val="0"/>
        <c:axPos val="l"/>
        <c:majorGridlines/>
        <c:title>
          <c:tx>
            <c:rich>
              <a:bodyPr rot="-5400000" vert="horz"/>
              <a:lstStyle/>
              <a:p>
                <a:pPr>
                  <a:defRPr sz="1200">
                    <a:latin typeface="Arial Narrow" panose="020B0606020202030204" pitchFamily="34" charset="0"/>
                  </a:defRPr>
                </a:pPr>
                <a:r>
                  <a:rPr lang="en-US">
                    <a:latin typeface="Arial Narrow" panose="020B0606020202030204" pitchFamily="34" charset="0"/>
                  </a:rPr>
                  <a:t>Cumulative Probability-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32461312"/>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(Cap Probability Change)</c:v>
          </c:tx>
          <c:spPr>
            <a:ln>
              <a:solidFill>
                <a:schemeClr val="accent2">
                  <a:shade val="95000"/>
                  <a:satMod val="105000"/>
                </a:schemeClr>
              </a:solidFill>
            </a:ln>
          </c:spPr>
          <c:marker>
            <c:symbol val="none"/>
          </c:marker>
          <c:xVal>
            <c:numRef>
              <c:f>'Data for All Cases'!$Z$6:$Z$32</c:f>
              <c:numCache>
                <c:formatCode>General</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Cases'!$AB$6:$AB$32</c:f>
              <c:numCache>
                <c:formatCode>General</c:formatCode>
                <c:ptCount val="27"/>
                <c:pt idx="0">
                  <c:v>2.1000000000000001E-2</c:v>
                </c:pt>
                <c:pt idx="1">
                  <c:v>6.8250000000000005E-2</c:v>
                </c:pt>
                <c:pt idx="2">
                  <c:v>9.9750000000000005E-2</c:v>
                </c:pt>
                <c:pt idx="3">
                  <c:v>0.13500000000000001</c:v>
                </c:pt>
                <c:pt idx="4">
                  <c:v>0.20249999999999999</c:v>
                </c:pt>
                <c:pt idx="5">
                  <c:v>0.27849999999999997</c:v>
                </c:pt>
                <c:pt idx="6">
                  <c:v>0.32450000000000001</c:v>
                </c:pt>
                <c:pt idx="7">
                  <c:v>0.38012500000000005</c:v>
                </c:pt>
                <c:pt idx="8">
                  <c:v>0.43787500000000001</c:v>
                </c:pt>
                <c:pt idx="9">
                  <c:v>0.45800000000000002</c:v>
                </c:pt>
                <c:pt idx="10">
                  <c:v>0.52350000000000008</c:v>
                </c:pt>
                <c:pt idx="11">
                  <c:v>0.58750000000000002</c:v>
                </c:pt>
                <c:pt idx="12">
                  <c:v>0.60962500000000008</c:v>
                </c:pt>
                <c:pt idx="13">
                  <c:v>0.63400000000000001</c:v>
                </c:pt>
                <c:pt idx="14">
                  <c:v>0.71399999999999997</c:v>
                </c:pt>
                <c:pt idx="15">
                  <c:v>0.78500000000000003</c:v>
                </c:pt>
                <c:pt idx="16">
                  <c:v>0.78987499999999999</c:v>
                </c:pt>
                <c:pt idx="17">
                  <c:v>0.80625000000000002</c:v>
                </c:pt>
                <c:pt idx="18">
                  <c:v>0.83499999999999996</c:v>
                </c:pt>
                <c:pt idx="19">
                  <c:v>0.86875000000000002</c:v>
                </c:pt>
                <c:pt idx="20">
                  <c:v>0.89124999999999999</c:v>
                </c:pt>
                <c:pt idx="21">
                  <c:v>0.91149999999999987</c:v>
                </c:pt>
                <c:pt idx="22">
                  <c:v>0.94862499999999994</c:v>
                </c:pt>
                <c:pt idx="23">
                  <c:v>0.97337499999999999</c:v>
                </c:pt>
                <c:pt idx="24">
                  <c:v>0.98199999999999987</c:v>
                </c:pt>
                <c:pt idx="25">
                  <c:v>0.99212499999999992</c:v>
                </c:pt>
                <c:pt idx="26">
                  <c:v>0.99887499999999996</c:v>
                </c:pt>
              </c:numCache>
            </c:numRef>
          </c:yVal>
          <c:smooth val="0"/>
        </c:ser>
        <c:dLbls>
          <c:showLegendKey val="0"/>
          <c:showVal val="0"/>
          <c:showCatName val="0"/>
          <c:showSerName val="0"/>
          <c:showPercent val="0"/>
          <c:showBubbleSize val="0"/>
        </c:dLbls>
        <c:axId val="133903872"/>
        <c:axId val="133905792"/>
      </c:scatterChart>
      <c:valAx>
        <c:axId val="133903872"/>
        <c:scaling>
          <c:orientation val="minMax"/>
          <c:max val="14000"/>
          <c:min val="-8000"/>
        </c:scaling>
        <c:delete val="0"/>
        <c:axPos val="b"/>
        <c:title>
          <c:tx>
            <c:rich>
              <a:bodyPr/>
              <a:lstStyle/>
              <a:p>
                <a:pPr>
                  <a:defRPr sz="1200">
                    <a:latin typeface="Arial Narrow" panose="020B0606020202030204" pitchFamily="34" charset="0"/>
                  </a:defRPr>
                </a:pPr>
                <a:r>
                  <a:rPr lang="en-US" sz="1200">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33905792"/>
        <c:crosses val="autoZero"/>
        <c:crossBetween val="midCat"/>
      </c:valAx>
      <c:valAx>
        <c:axId val="133905792"/>
        <c:scaling>
          <c:orientation val="minMax"/>
          <c:max val="1"/>
        </c:scaling>
        <c:delete val="0"/>
        <c:axPos val="l"/>
        <c:majorGridlines/>
        <c:title>
          <c:tx>
            <c:rich>
              <a:bodyPr rot="-5400000" vert="horz"/>
              <a:lstStyle/>
              <a:p>
                <a:pPr>
                  <a:defRPr sz="1200">
                    <a:latin typeface="Arial Narrow" panose="020B0606020202030204" pitchFamily="34" charset="0"/>
                  </a:defRPr>
                </a:pPr>
                <a:r>
                  <a:rPr lang="en-US" sz="1200">
                    <a:latin typeface="Arial Narrow" panose="020B0606020202030204" pitchFamily="34" charset="0"/>
                  </a:rPr>
                  <a:t>Cumulative Probability-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33903872"/>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solidFill>
                <a:schemeClr val="accent2"/>
              </a:solidFill>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(Enegy Price Prob Change)</c:v>
          </c:tx>
          <c:spPr>
            <a:ln>
              <a:solidFill>
                <a:schemeClr val="accent2"/>
              </a:solidFill>
            </a:ln>
          </c:spPr>
          <c:marker>
            <c:symbol val="none"/>
          </c:marker>
          <c:xVal>
            <c:numRef>
              <c:f>'Data for All Cases'!$AC$6:$AC$32</c:f>
              <c:numCache>
                <c:formatCode>General</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Cases'!$AE$6:$AE$32</c:f>
              <c:numCache>
                <c:formatCode>General</c:formatCode>
                <c:ptCount val="27"/>
                <c:pt idx="0">
                  <c:v>2.0999999999999998E-2</c:v>
                </c:pt>
                <c:pt idx="1">
                  <c:v>7.6999999999999985E-2</c:v>
                </c:pt>
                <c:pt idx="2">
                  <c:v>0.126</c:v>
                </c:pt>
                <c:pt idx="3">
                  <c:v>0.16999999999999998</c:v>
                </c:pt>
                <c:pt idx="4">
                  <c:v>0.25</c:v>
                </c:pt>
                <c:pt idx="5">
                  <c:v>0.32624999999999998</c:v>
                </c:pt>
                <c:pt idx="6">
                  <c:v>0.3725</c:v>
                </c:pt>
                <c:pt idx="7">
                  <c:v>0.43624999999999997</c:v>
                </c:pt>
                <c:pt idx="8">
                  <c:v>0.4975</c:v>
                </c:pt>
                <c:pt idx="9">
                  <c:v>0.52024999999999999</c:v>
                </c:pt>
                <c:pt idx="10">
                  <c:v>0.56299999999999994</c:v>
                </c:pt>
                <c:pt idx="11">
                  <c:v>0.60949999999999993</c:v>
                </c:pt>
                <c:pt idx="12">
                  <c:v>0.62724999999999997</c:v>
                </c:pt>
                <c:pt idx="13">
                  <c:v>0.65099999999999991</c:v>
                </c:pt>
                <c:pt idx="14">
                  <c:v>0.72849999999999993</c:v>
                </c:pt>
                <c:pt idx="15">
                  <c:v>0.79699999999999993</c:v>
                </c:pt>
                <c:pt idx="16">
                  <c:v>0.80649999999999988</c:v>
                </c:pt>
                <c:pt idx="17">
                  <c:v>0.83499999999999996</c:v>
                </c:pt>
                <c:pt idx="18">
                  <c:v>0.86749999999999994</c:v>
                </c:pt>
                <c:pt idx="19">
                  <c:v>0.88749999999999996</c:v>
                </c:pt>
                <c:pt idx="20">
                  <c:v>0.90500000000000003</c:v>
                </c:pt>
                <c:pt idx="21">
                  <c:v>0.92125000000000001</c:v>
                </c:pt>
                <c:pt idx="22">
                  <c:v>0.95125000000000004</c:v>
                </c:pt>
                <c:pt idx="23">
                  <c:v>0.97749999999999992</c:v>
                </c:pt>
                <c:pt idx="24">
                  <c:v>0.98724999999999996</c:v>
                </c:pt>
                <c:pt idx="25">
                  <c:v>0.99324999999999997</c:v>
                </c:pt>
                <c:pt idx="26">
                  <c:v>0.99849999999999983</c:v>
                </c:pt>
              </c:numCache>
            </c:numRef>
          </c:yVal>
          <c:smooth val="0"/>
        </c:ser>
        <c:dLbls>
          <c:showLegendKey val="0"/>
          <c:showVal val="0"/>
          <c:showCatName val="0"/>
          <c:showSerName val="0"/>
          <c:showPercent val="0"/>
          <c:showBubbleSize val="0"/>
        </c:dLbls>
        <c:axId val="110978944"/>
        <c:axId val="110981120"/>
      </c:scatterChart>
      <c:valAx>
        <c:axId val="110978944"/>
        <c:scaling>
          <c:orientation val="minMax"/>
          <c:max val="14000"/>
          <c:min val="-8000"/>
        </c:scaling>
        <c:delete val="0"/>
        <c:axPos val="b"/>
        <c:title>
          <c:tx>
            <c:rich>
              <a:bodyPr/>
              <a:lstStyle/>
              <a:p>
                <a:pPr>
                  <a:defRPr sz="1200">
                    <a:latin typeface="Arial Narrow" panose="020B0606020202030204" pitchFamily="34" charset="0"/>
                  </a:defRPr>
                </a:pPr>
                <a:r>
                  <a:rPr lang="en-US" sz="1200">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10981120"/>
        <c:crosses val="autoZero"/>
        <c:crossBetween val="midCat"/>
      </c:valAx>
      <c:valAx>
        <c:axId val="110981120"/>
        <c:scaling>
          <c:orientation val="minMax"/>
          <c:max val="1"/>
        </c:scaling>
        <c:delete val="0"/>
        <c:axPos val="l"/>
        <c:majorGridlines/>
        <c:title>
          <c:tx>
            <c:rich>
              <a:bodyPr rot="-5400000" vert="horz"/>
              <a:lstStyle/>
              <a:p>
                <a:pPr>
                  <a:defRPr sz="1200">
                    <a:latin typeface="Arial Narrow" panose="020B0606020202030204" pitchFamily="34" charset="0"/>
                  </a:defRPr>
                </a:pPr>
                <a:r>
                  <a:rPr lang="en-US" sz="1200">
                    <a:latin typeface="Arial Narrow" panose="020B0606020202030204" pitchFamily="34" charset="0"/>
                  </a:rPr>
                  <a:t>Cumulative Probabilty-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10978944"/>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(10% Cap Increase)</c:v>
          </c:tx>
          <c:spPr>
            <a:ln>
              <a:solidFill>
                <a:schemeClr val="accent2">
                  <a:shade val="95000"/>
                  <a:satMod val="105000"/>
                </a:schemeClr>
              </a:solidFill>
            </a:ln>
          </c:spPr>
          <c:marker>
            <c:symbol val="none"/>
          </c:marker>
          <c:xVal>
            <c:numRef>
              <c:f>'Data for All Cases'!$N$6:$N$32</c:f>
              <c:numCache>
                <c:formatCode>0</c:formatCode>
                <c:ptCount val="27"/>
                <c:pt idx="0">
                  <c:v>-3743.7687714441372</c:v>
                </c:pt>
                <c:pt idx="1">
                  <c:v>-2459.0462970692597</c:v>
                </c:pt>
                <c:pt idx="2">
                  <c:v>-2405.8156141338645</c:v>
                </c:pt>
                <c:pt idx="3">
                  <c:v>-1957.6029820386384</c:v>
                </c:pt>
                <c:pt idx="4">
                  <c:v>-1769.8533970623157</c:v>
                </c:pt>
                <c:pt idx="5">
                  <c:v>-1137.2470244490287</c:v>
                </c:pt>
                <c:pt idx="6">
                  <c:v>-729.88563799842359</c:v>
                </c:pt>
                <c:pt idx="7">
                  <c:v>-431.90023975203985</c:v>
                </c:pt>
                <c:pt idx="8">
                  <c:v>16.31239234318582</c:v>
                </c:pt>
                <c:pt idx="9">
                  <c:v>263.89954849621881</c:v>
                </c:pt>
                <c:pt idx="10">
                  <c:v>374.17592067113401</c:v>
                </c:pt>
                <c:pt idx="11">
                  <c:v>379.36467557981632</c:v>
                </c:pt>
                <c:pt idx="12">
                  <c:v>1601.8527058064933</c:v>
                </c:pt>
                <c:pt idx="13">
                  <c:v>1638.8917297600519</c:v>
                </c:pt>
                <c:pt idx="14">
                  <c:v>1695.9751932913632</c:v>
                </c:pt>
                <c:pt idx="15">
                  <c:v>1954.9001891208291</c:v>
                </c:pt>
                <c:pt idx="16">
                  <c:v>2050.065337901724</c:v>
                </c:pt>
                <c:pt idx="17">
                  <c:v>2103.3365797419633</c:v>
                </c:pt>
                <c:pt idx="18">
                  <c:v>3331.0545443013616</c:v>
                </c:pt>
                <c:pt idx="19">
                  <c:v>4652.8538169215899</c:v>
                </c:pt>
                <c:pt idx="20">
                  <c:v>5035.2994635154964</c:v>
                </c:pt>
                <c:pt idx="21">
                  <c:v>5060.2152033721923</c:v>
                </c:pt>
                <c:pt idx="22">
                  <c:v>6303.567698401981</c:v>
                </c:pt>
                <c:pt idx="23">
                  <c:v>6619.5761577627618</c:v>
                </c:pt>
                <c:pt idx="24">
                  <c:v>9984.6216430228178</c:v>
                </c:pt>
                <c:pt idx="25">
                  <c:v>11244.148697203042</c:v>
                </c:pt>
                <c:pt idx="26">
                  <c:v>11560.157156563819</c:v>
                </c:pt>
              </c:numCache>
            </c:numRef>
          </c:xVal>
          <c:yVal>
            <c:numRef>
              <c:f>'Data for All Cases'!$P$6:$P$32</c:f>
              <c:numCache>
                <c:formatCode>0%</c:formatCode>
                <c:ptCount val="27"/>
                <c:pt idx="0">
                  <c:v>1.575E-2</c:v>
                </c:pt>
                <c:pt idx="1">
                  <c:v>5.3999999999999999E-2</c:v>
                </c:pt>
                <c:pt idx="2">
                  <c:v>0.10274999999999999</c:v>
                </c:pt>
                <c:pt idx="3">
                  <c:v>0.13950000000000001</c:v>
                </c:pt>
                <c:pt idx="4">
                  <c:v>0.17887500000000001</c:v>
                </c:pt>
                <c:pt idx="5">
                  <c:v>0.24525</c:v>
                </c:pt>
                <c:pt idx="6">
                  <c:v>0.29775000000000001</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0.89237499999999981</c:v>
                </c:pt>
                <c:pt idx="21">
                  <c:v>0.91224999999999978</c:v>
                </c:pt>
                <c:pt idx="22">
                  <c:v>0.94037499999999985</c:v>
                </c:pt>
                <c:pt idx="23">
                  <c:v>0.96924999999999983</c:v>
                </c:pt>
                <c:pt idx="24">
                  <c:v>0.98087499999999983</c:v>
                </c:pt>
                <c:pt idx="25">
                  <c:v>0.98987499999999984</c:v>
                </c:pt>
                <c:pt idx="26">
                  <c:v>0.9977499999999998</c:v>
                </c:pt>
              </c:numCache>
            </c:numRef>
          </c:yVal>
          <c:smooth val="0"/>
        </c:ser>
        <c:dLbls>
          <c:showLegendKey val="0"/>
          <c:showVal val="0"/>
          <c:showCatName val="0"/>
          <c:showSerName val="0"/>
          <c:showPercent val="0"/>
          <c:showBubbleSize val="0"/>
        </c:dLbls>
        <c:axId val="111491328"/>
        <c:axId val="111497600"/>
      </c:scatterChart>
      <c:valAx>
        <c:axId val="111491328"/>
        <c:scaling>
          <c:orientation val="minMax"/>
          <c:max val="14000"/>
          <c:min val="-8000"/>
        </c:scaling>
        <c:delete val="0"/>
        <c:axPos val="b"/>
        <c:title>
          <c:tx>
            <c:rich>
              <a:bodyPr/>
              <a:lstStyle/>
              <a:p>
                <a:pPr>
                  <a:defRPr sz="1200">
                    <a:latin typeface="Arial Narrow" panose="020B0606020202030204" pitchFamily="34" charset="0"/>
                  </a:defRPr>
                </a:pPr>
                <a:r>
                  <a:rPr lang="en-US">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11497600"/>
        <c:crosses val="autoZero"/>
        <c:crossBetween val="midCat"/>
      </c:valAx>
      <c:valAx>
        <c:axId val="111497600"/>
        <c:scaling>
          <c:orientation val="minMax"/>
          <c:max val="1"/>
        </c:scaling>
        <c:delete val="0"/>
        <c:axPos val="l"/>
        <c:majorGridlines/>
        <c:title>
          <c:tx>
            <c:rich>
              <a:bodyPr rot="-5400000" vert="horz"/>
              <a:lstStyle/>
              <a:p>
                <a:pPr>
                  <a:defRPr sz="1200">
                    <a:latin typeface="Arial Narrow" panose="020B0606020202030204" pitchFamily="34" charset="0"/>
                  </a:defRPr>
                </a:pPr>
                <a:r>
                  <a:rPr lang="en-US">
                    <a:latin typeface="Arial Narrow" panose="020B0606020202030204" pitchFamily="34" charset="0"/>
                  </a:rPr>
                  <a:t>Cumulative Probability-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11491328"/>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(20% Cap Increase)</c:v>
          </c:tx>
          <c:spPr>
            <a:ln>
              <a:solidFill>
                <a:schemeClr val="accent2">
                  <a:shade val="95000"/>
                  <a:satMod val="105000"/>
                </a:schemeClr>
              </a:solidFill>
            </a:ln>
          </c:spPr>
          <c:marker>
            <c:symbol val="none"/>
          </c:marker>
          <c:xVal>
            <c:numRef>
              <c:f>'Data for All Cases'!$Q$6:$Q$32</c:f>
              <c:numCache>
                <c:formatCode>General</c:formatCode>
                <c:ptCount val="27"/>
                <c:pt idx="0">
                  <c:v>-4442.1678406835208</c:v>
                </c:pt>
                <c:pt idx="1">
                  <c:v>-3676.8809414922066</c:v>
                </c:pt>
                <c:pt idx="2">
                  <c:v>-3226.2373164749533</c:v>
                </c:pt>
                <c:pt idx="3">
                  <c:v>-2554.5820548147321</c:v>
                </c:pt>
                <c:pt idx="4">
                  <c:v>-2502.889624458222</c:v>
                </c:pt>
                <c:pt idx="5">
                  <c:v>-2468.2524663016984</c:v>
                </c:pt>
                <c:pt idx="6">
                  <c:v>-1702.965567110386</c:v>
                </c:pt>
                <c:pt idx="7">
                  <c:v>-1360.023881871105</c:v>
                </c:pt>
                <c:pt idx="8">
                  <c:v>-580.66668043290974</c:v>
                </c:pt>
                <c:pt idx="9">
                  <c:v>-473.17242654070287</c:v>
                </c:pt>
                <c:pt idx="10">
                  <c:v>-434.49952074316116</c:v>
                </c:pt>
                <c:pt idx="11">
                  <c:v>-393.01509873456143</c:v>
                </c:pt>
                <c:pt idx="12">
                  <c:v>148.18854678078333</c:v>
                </c:pt>
                <c:pt idx="13">
                  <c:v>330.332593282169</c:v>
                </c:pt>
                <c:pt idx="14">
                  <c:v>330.78737844815259</c:v>
                </c:pt>
                <c:pt idx="15">
                  <c:v>1276.2290758938097</c:v>
                </c:pt>
                <c:pt idx="16">
                  <c:v>1453.0862651256284</c:v>
                </c:pt>
                <c:pt idx="17">
                  <c:v>1473.1983358692851</c:v>
                </c:pt>
                <c:pt idx="18">
                  <c:v>2563.863524895668</c:v>
                </c:pt>
                <c:pt idx="19">
                  <c:v>3287.2112169123975</c:v>
                </c:pt>
                <c:pt idx="20">
                  <c:v>4191.5035421012299</c:v>
                </c:pt>
                <c:pt idx="21">
                  <c:v>4430.0769594995108</c:v>
                </c:pt>
                <c:pt idx="22">
                  <c:v>4812.8645154227142</c:v>
                </c:pt>
                <c:pt idx="23">
                  <c:v>5940.9050445357425</c:v>
                </c:pt>
                <c:pt idx="24">
                  <c:v>9132.0845409022932</c:v>
                </c:pt>
                <c:pt idx="25">
                  <c:v>9753.445514223773</c:v>
                </c:pt>
                <c:pt idx="26">
                  <c:v>10881.486043336799</c:v>
                </c:pt>
              </c:numCache>
            </c:numRef>
          </c:xVal>
          <c:yVal>
            <c:numRef>
              <c:f>'Data for All Cases'!$S$6:$S$32</c:f>
              <c:numCache>
                <c:formatCode>General</c:formatCode>
                <c:ptCount val="27"/>
                <c:pt idx="0">
                  <c:v>1.575E-2</c:v>
                </c:pt>
                <c:pt idx="1">
                  <c:v>5.7749999999999996E-2</c:v>
                </c:pt>
                <c:pt idx="2">
                  <c:v>0.10649999999999998</c:v>
                </c:pt>
                <c:pt idx="3">
                  <c:v>0.13950000000000001</c:v>
                </c:pt>
                <c:pt idx="4">
                  <c:v>0.1875</c:v>
                </c:pt>
                <c:pt idx="5">
                  <c:v>0.25387499999999996</c:v>
                </c:pt>
                <c:pt idx="6">
                  <c:v>0.33087499999999992</c:v>
                </c:pt>
                <c:pt idx="7">
                  <c:v>0.39399999999999996</c:v>
                </c:pt>
                <c:pt idx="8">
                  <c:v>0.42824999999999991</c:v>
                </c:pt>
                <c:pt idx="9">
                  <c:v>0.45424999999999988</c:v>
                </c:pt>
                <c:pt idx="10">
                  <c:v>0.46887499999999993</c:v>
                </c:pt>
                <c:pt idx="11">
                  <c:v>0.5179999999999999</c:v>
                </c:pt>
                <c:pt idx="12">
                  <c:v>0.5704999999999999</c:v>
                </c:pt>
                <c:pt idx="13">
                  <c:v>0.65049999999999986</c:v>
                </c:pt>
                <c:pt idx="14">
                  <c:v>0.732375</c:v>
                </c:pt>
                <c:pt idx="15">
                  <c:v>0.74999999999999989</c:v>
                </c:pt>
                <c:pt idx="16">
                  <c:v>0.75974999999999993</c:v>
                </c:pt>
                <c:pt idx="17">
                  <c:v>0.79249999999999987</c:v>
                </c:pt>
                <c:pt idx="18">
                  <c:v>0.83124999999999993</c:v>
                </c:pt>
                <c:pt idx="19">
                  <c:v>0.86124999999999996</c:v>
                </c:pt>
                <c:pt idx="20">
                  <c:v>0.89237499999999992</c:v>
                </c:pt>
                <c:pt idx="21">
                  <c:v>0.91224999999999989</c:v>
                </c:pt>
                <c:pt idx="22">
                  <c:v>0.94037499999999996</c:v>
                </c:pt>
                <c:pt idx="23">
                  <c:v>0.96924999999999994</c:v>
                </c:pt>
                <c:pt idx="24">
                  <c:v>0.98087499999999994</c:v>
                </c:pt>
                <c:pt idx="25">
                  <c:v>0.98987499999999995</c:v>
                </c:pt>
                <c:pt idx="26">
                  <c:v>0.99774999999999991</c:v>
                </c:pt>
              </c:numCache>
            </c:numRef>
          </c:yVal>
          <c:smooth val="0"/>
        </c:ser>
        <c:dLbls>
          <c:showLegendKey val="0"/>
          <c:showVal val="0"/>
          <c:showCatName val="0"/>
          <c:showSerName val="0"/>
          <c:showPercent val="0"/>
          <c:showBubbleSize val="0"/>
        </c:dLbls>
        <c:axId val="123636736"/>
        <c:axId val="123647104"/>
      </c:scatterChart>
      <c:valAx>
        <c:axId val="123636736"/>
        <c:scaling>
          <c:orientation val="minMax"/>
          <c:max val="14000"/>
          <c:min val="-8000"/>
        </c:scaling>
        <c:delete val="0"/>
        <c:axPos val="b"/>
        <c:title>
          <c:tx>
            <c:rich>
              <a:bodyPr/>
              <a:lstStyle/>
              <a:p>
                <a:pPr>
                  <a:defRPr sz="1200">
                    <a:latin typeface="Arial Narrow" panose="020B0606020202030204" pitchFamily="34" charset="0"/>
                  </a:defRPr>
                </a:pPr>
                <a:r>
                  <a:rPr lang="en-US">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23647104"/>
        <c:crosses val="autoZero"/>
        <c:crossBetween val="midCat"/>
      </c:valAx>
      <c:valAx>
        <c:axId val="123647104"/>
        <c:scaling>
          <c:orientation val="minMax"/>
          <c:max val="1"/>
        </c:scaling>
        <c:delete val="0"/>
        <c:axPos val="l"/>
        <c:majorGridlines/>
        <c:title>
          <c:tx>
            <c:rich>
              <a:bodyPr rot="-5400000" vert="horz"/>
              <a:lstStyle/>
              <a:p>
                <a:pPr>
                  <a:defRPr sz="1200">
                    <a:latin typeface="Arial Narrow" panose="020B0606020202030204" pitchFamily="34" charset="0"/>
                  </a:defRPr>
                </a:pPr>
                <a:r>
                  <a:rPr lang="en-US">
                    <a:latin typeface="Arial Narrow" panose="020B0606020202030204" pitchFamily="34" charset="0"/>
                  </a:rPr>
                  <a:t>Cumulative Probability-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23636736"/>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(Thermal/Wind 1)</c:v>
          </c:tx>
          <c:spPr>
            <a:ln>
              <a:solidFill>
                <a:schemeClr val="accent2">
                  <a:shade val="95000"/>
                  <a:satMod val="105000"/>
                </a:schemeClr>
              </a:solidFill>
            </a:ln>
          </c:spPr>
          <c:marker>
            <c:symbol val="none"/>
          </c:marker>
          <c:xVal>
            <c:numRef>
              <c:f>'Data for All Cases'!$T$6:$T$32</c:f>
              <c:numCache>
                <c:formatCode>General</c:formatCode>
                <c:ptCount val="27"/>
                <c:pt idx="0">
                  <c:v>-3282.0386671136139</c:v>
                </c:pt>
                <c:pt idx="1">
                  <c:v>-2405.8156141338645</c:v>
                </c:pt>
                <c:pt idx="2">
                  <c:v>-2037.7813466324687</c:v>
                </c:pt>
                <c:pt idx="3">
                  <c:v>-1750.4473607341561</c:v>
                </c:pt>
                <c:pt idx="4">
                  <c:v>-1308.1232927317938</c:v>
                </c:pt>
                <c:pt idx="5">
                  <c:v>-1137.2470244490287</c:v>
                </c:pt>
                <c:pt idx="6">
                  <c:v>-608.59710728763275</c:v>
                </c:pt>
                <c:pt idx="7">
                  <c:v>-431.90023975203985</c:v>
                </c:pt>
                <c:pt idx="8">
                  <c:v>110.81859808868967</c:v>
                </c:pt>
                <c:pt idx="9">
                  <c:v>710.34663125767929</c:v>
                </c:pt>
                <c:pt idx="10">
                  <c:v>725.62965282674259</c:v>
                </c:pt>
                <c:pt idx="11">
                  <c:v>795.44087110792179</c:v>
                </c:pt>
                <c:pt idx="12">
                  <c:v>1601.8527058064933</c:v>
                </c:pt>
                <c:pt idx="13">
                  <c:v>1638.8917297600519</c:v>
                </c:pt>
                <c:pt idx="14">
                  <c:v>1695.9751932913632</c:v>
                </c:pt>
                <c:pt idx="15">
                  <c:v>2126.0120588966893</c:v>
                </c:pt>
                <c:pt idx="16">
                  <c:v>2153.0285088095507</c:v>
                </c:pt>
                <c:pt idx="17">
                  <c:v>2224.6251104527519</c:v>
                </c:pt>
                <c:pt idx="18">
                  <c:v>3752.3194947381498</c:v>
                </c:pt>
                <c:pt idx="19">
                  <c:v>4652.8538169215899</c:v>
                </c:pt>
                <c:pt idx="20">
                  <c:v>5181.5037340829804</c:v>
                </c:pt>
                <c:pt idx="21">
                  <c:v>5375.0225998996048</c:v>
                </c:pt>
                <c:pt idx="22">
                  <c:v>6303.567698401981</c:v>
                </c:pt>
                <c:pt idx="23">
                  <c:v>6790.6880275386247</c:v>
                </c:pt>
                <c:pt idx="24">
                  <c:v>10315.603598700674</c:v>
                </c:pt>
                <c:pt idx="25">
                  <c:v>11244.148697203042</c:v>
                </c:pt>
                <c:pt idx="26">
                  <c:v>11731.269026339683</c:v>
                </c:pt>
              </c:numCache>
            </c:numRef>
          </c:xVal>
          <c:yVal>
            <c:numRef>
              <c:f>'Data for All Cases'!$V$6:$V$32</c:f>
              <c:numCache>
                <c:formatCode>General</c:formatCode>
                <c:ptCount val="27"/>
                <c:pt idx="0">
                  <c:v>1.575E-2</c:v>
                </c:pt>
                <c:pt idx="1">
                  <c:v>5.7749999999999996E-2</c:v>
                </c:pt>
                <c:pt idx="2">
                  <c:v>0.10649999999999998</c:v>
                </c:pt>
                <c:pt idx="3">
                  <c:v>0.13950000000000001</c:v>
                </c:pt>
                <c:pt idx="4">
                  <c:v>0.17887500000000001</c:v>
                </c:pt>
                <c:pt idx="5">
                  <c:v>0.24525</c:v>
                </c:pt>
                <c:pt idx="6">
                  <c:v>0.29775000000000001</c:v>
                </c:pt>
                <c:pt idx="7">
                  <c:v>0.36087499999999995</c:v>
                </c:pt>
                <c:pt idx="8">
                  <c:v>0.42824999999999996</c:v>
                </c:pt>
                <c:pt idx="9">
                  <c:v>0.45424999999999999</c:v>
                </c:pt>
                <c:pt idx="10">
                  <c:v>0.46887500000000004</c:v>
                </c:pt>
                <c:pt idx="11">
                  <c:v>0.51800000000000002</c:v>
                </c:pt>
                <c:pt idx="12">
                  <c:v>0.57237500000000008</c:v>
                </c:pt>
                <c:pt idx="13">
                  <c:v>0.59675</c:v>
                </c:pt>
                <c:pt idx="14">
                  <c:v>0.67674999999999996</c:v>
                </c:pt>
                <c:pt idx="15">
                  <c:v>0.75</c:v>
                </c:pt>
                <c:pt idx="16">
                  <c:v>0.75975000000000004</c:v>
                </c:pt>
                <c:pt idx="17">
                  <c:v>0.79249999999999998</c:v>
                </c:pt>
                <c:pt idx="18">
                  <c:v>0.83125000000000004</c:v>
                </c:pt>
                <c:pt idx="19">
                  <c:v>0.86125000000000007</c:v>
                </c:pt>
                <c:pt idx="20">
                  <c:v>0.88749999999999996</c:v>
                </c:pt>
                <c:pt idx="21">
                  <c:v>0.90737500000000004</c:v>
                </c:pt>
                <c:pt idx="22">
                  <c:v>0.94037500000000007</c:v>
                </c:pt>
                <c:pt idx="23">
                  <c:v>0.96925000000000006</c:v>
                </c:pt>
                <c:pt idx="24">
                  <c:v>0.98087500000000005</c:v>
                </c:pt>
                <c:pt idx="25">
                  <c:v>0.98987500000000006</c:v>
                </c:pt>
                <c:pt idx="26">
                  <c:v>0.99775000000000003</c:v>
                </c:pt>
              </c:numCache>
            </c:numRef>
          </c:yVal>
          <c:smooth val="0"/>
        </c:ser>
        <c:dLbls>
          <c:showLegendKey val="0"/>
          <c:showVal val="0"/>
          <c:showCatName val="0"/>
          <c:showSerName val="0"/>
          <c:showPercent val="0"/>
          <c:showBubbleSize val="0"/>
        </c:dLbls>
        <c:axId val="123777024"/>
        <c:axId val="123778944"/>
      </c:scatterChart>
      <c:valAx>
        <c:axId val="123777024"/>
        <c:scaling>
          <c:orientation val="minMax"/>
          <c:max val="14000"/>
          <c:min val="-8000"/>
        </c:scaling>
        <c:delete val="0"/>
        <c:axPos val="b"/>
        <c:title>
          <c:tx>
            <c:rich>
              <a:bodyPr/>
              <a:lstStyle/>
              <a:p>
                <a:pPr>
                  <a:defRPr sz="1200">
                    <a:latin typeface="Arial Narrow" panose="020B0606020202030204" pitchFamily="34" charset="0"/>
                  </a:defRPr>
                </a:pPr>
                <a:r>
                  <a:rPr lang="en-US">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23778944"/>
        <c:crosses val="autoZero"/>
        <c:crossBetween val="midCat"/>
      </c:valAx>
      <c:valAx>
        <c:axId val="123778944"/>
        <c:scaling>
          <c:orientation val="minMax"/>
          <c:max val="1"/>
        </c:scaling>
        <c:delete val="0"/>
        <c:axPos val="l"/>
        <c:majorGridlines/>
        <c:title>
          <c:tx>
            <c:rich>
              <a:bodyPr rot="-5400000" vert="horz"/>
              <a:lstStyle/>
              <a:p>
                <a:pPr>
                  <a:defRPr sz="1200">
                    <a:latin typeface="Arial Narrow" panose="020B0606020202030204" pitchFamily="34" charset="0"/>
                  </a:defRPr>
                </a:pPr>
                <a:r>
                  <a:rPr lang="en-US">
                    <a:latin typeface="Arial Narrow" panose="020B0606020202030204" pitchFamily="34" charset="0"/>
                  </a:rPr>
                  <a:t>Cumulative Probability-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23777024"/>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(Thermal/Wind 2)</c:v>
          </c:tx>
          <c:spPr>
            <a:ln>
              <a:solidFill>
                <a:schemeClr val="accent2">
                  <a:shade val="95000"/>
                  <a:satMod val="105000"/>
                </a:schemeClr>
              </a:solidFill>
            </a:ln>
          </c:spPr>
          <c:marker>
            <c:symbol val="none"/>
          </c:marker>
          <c:xVal>
            <c:numRef>
              <c:f>'Data for All Cases'!$W$6:$W$32</c:f>
              <c:numCache>
                <c:formatCode>General</c:formatCode>
                <c:ptCount val="27"/>
                <c:pt idx="0">
                  <c:v>-3406.5834070644923</c:v>
                </c:pt>
                <c:pt idx="1">
                  <c:v>-2405.8156141338645</c:v>
                </c:pt>
                <c:pt idx="2">
                  <c:v>-2200.9878462626066</c:v>
                </c:pt>
                <c:pt idx="3">
                  <c:v>-1643.6480361931317</c:v>
                </c:pt>
                <c:pt idx="4">
                  <c:v>-1432.6680326826727</c:v>
                </c:pt>
                <c:pt idx="5">
                  <c:v>-1137.2470244490287</c:v>
                </c:pt>
                <c:pt idx="6">
                  <c:v>-431.90023975203985</c:v>
                </c:pt>
                <c:pt idx="7">
                  <c:v>-322.63100546843816</c:v>
                </c:pt>
                <c:pt idx="8">
                  <c:v>330.26733818869207</c:v>
                </c:pt>
                <c:pt idx="9">
                  <c:v>474.39730837970728</c:v>
                </c:pt>
                <c:pt idx="10">
                  <c:v>601.08491287586412</c:v>
                </c:pt>
                <c:pt idx="11">
                  <c:v>632.23437147778668</c:v>
                </c:pt>
                <c:pt idx="12">
                  <c:v>1601.8527058064933</c:v>
                </c:pt>
                <c:pt idx="13">
                  <c:v>1638.8917297600519</c:v>
                </c:pt>
                <c:pt idx="14">
                  <c:v>1695.9751932913632</c:v>
                </c:pt>
                <c:pt idx="15">
                  <c:v>2364.0202837472298</c:v>
                </c:pt>
                <c:pt idx="16">
                  <c:v>2510.5912122719474</c:v>
                </c:pt>
                <c:pt idx="17">
                  <c:v>2536.7555307386092</c:v>
                </c:pt>
                <c:pt idx="18">
                  <c:v>3589.1129951080165</c:v>
                </c:pt>
                <c:pt idx="19">
                  <c:v>4652.8538169215899</c:v>
                </c:pt>
                <c:pt idx="20">
                  <c:v>5139.0732770216382</c:v>
                </c:pt>
                <c:pt idx="21">
                  <c:v>5467.4698359021777</c:v>
                </c:pt>
                <c:pt idx="22">
                  <c:v>6303.567698401981</c:v>
                </c:pt>
                <c:pt idx="23">
                  <c:v>7201.4314993805465</c:v>
                </c:pt>
                <c:pt idx="24">
                  <c:v>10079.654275822695</c:v>
                </c:pt>
                <c:pt idx="25">
                  <c:v>11244.148697203042</c:v>
                </c:pt>
                <c:pt idx="26">
                  <c:v>12142.012498181604</c:v>
                </c:pt>
              </c:numCache>
            </c:numRef>
          </c:xVal>
          <c:yVal>
            <c:numRef>
              <c:f>'Data for All Cases'!$Y$6:$Y$32</c:f>
              <c:numCache>
                <c:formatCode>General</c:formatCode>
                <c:ptCount val="27"/>
                <c:pt idx="0">
                  <c:v>1.575E-2</c:v>
                </c:pt>
                <c:pt idx="1">
                  <c:v>5.7749999999999996E-2</c:v>
                </c:pt>
                <c:pt idx="2">
                  <c:v>0.10649999999999998</c:v>
                </c:pt>
                <c:pt idx="3">
                  <c:v>0.13950000000000001</c:v>
                </c:pt>
                <c:pt idx="4">
                  <c:v>0.17887500000000001</c:v>
                </c:pt>
                <c:pt idx="5">
                  <c:v>0.24525</c:v>
                </c:pt>
                <c:pt idx="6">
                  <c:v>0.33087500000000003</c:v>
                </c:pt>
                <c:pt idx="7">
                  <c:v>0.39400000000000002</c:v>
                </c:pt>
                <c:pt idx="8">
                  <c:v>0.42825000000000002</c:v>
                </c:pt>
                <c:pt idx="9">
                  <c:v>0.45424999999999999</c:v>
                </c:pt>
                <c:pt idx="10">
                  <c:v>0.46887500000000004</c:v>
                </c:pt>
                <c:pt idx="11">
                  <c:v>0.51800000000000002</c:v>
                </c:pt>
                <c:pt idx="12">
                  <c:v>0.57237500000000008</c:v>
                </c:pt>
                <c:pt idx="13">
                  <c:v>0.59675</c:v>
                </c:pt>
                <c:pt idx="14">
                  <c:v>0.67674999999999996</c:v>
                </c:pt>
                <c:pt idx="15">
                  <c:v>0.75075000000000003</c:v>
                </c:pt>
                <c:pt idx="16">
                  <c:v>0.78349999999999997</c:v>
                </c:pt>
                <c:pt idx="17">
                  <c:v>0.8155</c:v>
                </c:pt>
                <c:pt idx="18">
                  <c:v>0.83125000000000004</c:v>
                </c:pt>
                <c:pt idx="19">
                  <c:v>0.86125000000000007</c:v>
                </c:pt>
                <c:pt idx="20">
                  <c:v>0.89237500000000003</c:v>
                </c:pt>
                <c:pt idx="21">
                  <c:v>0.91225000000000001</c:v>
                </c:pt>
                <c:pt idx="22">
                  <c:v>0.94037500000000007</c:v>
                </c:pt>
                <c:pt idx="23">
                  <c:v>0.96925000000000006</c:v>
                </c:pt>
                <c:pt idx="24">
                  <c:v>0.98087500000000005</c:v>
                </c:pt>
                <c:pt idx="25">
                  <c:v>0.98987500000000006</c:v>
                </c:pt>
                <c:pt idx="26">
                  <c:v>0.99775000000000003</c:v>
                </c:pt>
              </c:numCache>
            </c:numRef>
          </c:yVal>
          <c:smooth val="0"/>
        </c:ser>
        <c:dLbls>
          <c:showLegendKey val="0"/>
          <c:showVal val="0"/>
          <c:showCatName val="0"/>
          <c:showSerName val="0"/>
          <c:showPercent val="0"/>
          <c:showBubbleSize val="0"/>
        </c:dLbls>
        <c:axId val="124121856"/>
        <c:axId val="124123776"/>
      </c:scatterChart>
      <c:valAx>
        <c:axId val="124121856"/>
        <c:scaling>
          <c:orientation val="minMax"/>
          <c:max val="14000"/>
          <c:min val="-8000"/>
        </c:scaling>
        <c:delete val="0"/>
        <c:axPos val="b"/>
        <c:title>
          <c:tx>
            <c:rich>
              <a:bodyPr/>
              <a:lstStyle/>
              <a:p>
                <a:pPr>
                  <a:defRPr sz="1200">
                    <a:latin typeface="Arial Narrow" panose="020B0606020202030204" pitchFamily="34" charset="0"/>
                  </a:defRPr>
                </a:pPr>
                <a:r>
                  <a:rPr lang="en-US">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24123776"/>
        <c:crosses val="autoZero"/>
        <c:crossBetween val="midCat"/>
      </c:valAx>
      <c:valAx>
        <c:axId val="124123776"/>
        <c:scaling>
          <c:orientation val="minMax"/>
          <c:max val="1"/>
        </c:scaling>
        <c:delete val="0"/>
        <c:axPos val="l"/>
        <c:majorGridlines/>
        <c:title>
          <c:tx>
            <c:rich>
              <a:bodyPr rot="-5400000" vert="horz"/>
              <a:lstStyle/>
              <a:p>
                <a:pPr>
                  <a:defRPr sz="1200">
                    <a:latin typeface="Arial Narrow" panose="020B0606020202030204" pitchFamily="34" charset="0"/>
                  </a:defRPr>
                </a:pPr>
                <a:r>
                  <a:rPr lang="en-US">
                    <a:latin typeface="Arial Narrow" panose="020B0606020202030204" pitchFamily="34" charset="0"/>
                  </a:rPr>
                  <a:t>Cumulative Probability-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24121856"/>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2"/>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2"/>
          <c:order val="0"/>
          <c:tx>
            <c:v>All Gas (LCA Base Case)</c:v>
          </c:tx>
          <c:spPr>
            <a:ln>
              <a:solidFill>
                <a:schemeClr val="accent1"/>
              </a:solidFill>
              <a:prstDash val="sysDot"/>
            </a:ln>
          </c:spPr>
          <c:marker>
            <c:symbol val="none"/>
          </c:marker>
          <c:xVal>
            <c:numRef>
              <c:f>'Data for All Cases'!$AF$6:$AF$32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 for All Cases'!$AH$6:$AH$32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1"/>
          <c:tx>
            <c:v>Preferred Case (MH Rates)</c:v>
          </c:tx>
          <c:spPr>
            <a:ln>
              <a:prstDash val="lgDashDot"/>
            </a:ln>
          </c:spPr>
          <c:marker>
            <c:symbol val="none"/>
          </c:marker>
          <c:xVal>
            <c:numRef>
              <c:f>'Data for All Cases'!$B$6:$B$32</c:f>
              <c:numCache>
                <c:formatCode>0</c:formatCode>
                <c:ptCount val="27"/>
                <c:pt idx="0">
                  <c:v>-3014.0136805659226</c:v>
                </c:pt>
                <c:pt idx="1">
                  <c:v>-2405.8156141338645</c:v>
                </c:pt>
                <c:pt idx="2">
                  <c:v>-1957.6029820386384</c:v>
                </c:pt>
                <c:pt idx="3">
                  <c:v>-1691.8552776635652</c:v>
                </c:pt>
                <c:pt idx="4">
                  <c:v>-1137.2470244490287</c:v>
                </c:pt>
                <c:pt idx="5">
                  <c:v>-1040.0983061841034</c:v>
                </c:pt>
                <c:pt idx="6">
                  <c:v>-729.88563799842359</c:v>
                </c:pt>
                <c:pt idx="7">
                  <c:v>-431.90023975203985</c:v>
                </c:pt>
                <c:pt idx="8">
                  <c:v>16.31239234318582</c:v>
                </c:pt>
                <c:pt idx="9">
                  <c:v>993.65463937443519</c:v>
                </c:pt>
                <c:pt idx="10">
                  <c:v>1141.3669400768267</c:v>
                </c:pt>
                <c:pt idx="11">
                  <c:v>1201.6791211534155</c:v>
                </c:pt>
                <c:pt idx="12">
                  <c:v>1601.8527058064933</c:v>
                </c:pt>
                <c:pt idx="13">
                  <c:v>1638.8917297600519</c:v>
                </c:pt>
                <c:pt idx="14">
                  <c:v>1695.9751932913632</c:v>
                </c:pt>
                <c:pt idx="15">
                  <c:v>1954.9001891208291</c:v>
                </c:pt>
                <c:pt idx="16">
                  <c:v>2050.065337901724</c:v>
                </c:pt>
                <c:pt idx="17">
                  <c:v>2103.3365797419633</c:v>
                </c:pt>
                <c:pt idx="18">
                  <c:v>4098.2455637070543</c:v>
                </c:pt>
                <c:pt idx="19">
                  <c:v>4652.8538169215899</c:v>
                </c:pt>
                <c:pt idx="20">
                  <c:v>5060.2152033721923</c:v>
                </c:pt>
                <c:pt idx="21">
                  <c:v>5866.3550897953473</c:v>
                </c:pt>
                <c:pt idx="22">
                  <c:v>6303.567698401981</c:v>
                </c:pt>
                <c:pt idx="23">
                  <c:v>6619.5761577627618</c:v>
                </c:pt>
                <c:pt idx="24">
                  <c:v>10806.936088596416</c:v>
                </c:pt>
                <c:pt idx="25">
                  <c:v>11244.148697203042</c:v>
                </c:pt>
                <c:pt idx="26">
                  <c:v>11560.157156563819</c:v>
                </c:pt>
              </c:numCache>
            </c:numRef>
          </c:xVal>
          <c:yVal>
            <c:numRef>
              <c:f>'Data for All Cases'!$D$6:$D$32</c:f>
              <c:numCache>
                <c:formatCode>0%</c:formatCode>
                <c:ptCount val="27"/>
                <c:pt idx="0">
                  <c:v>1.575E-2</c:v>
                </c:pt>
                <c:pt idx="1">
                  <c:v>5.7749999999999996E-2</c:v>
                </c:pt>
                <c:pt idx="2">
                  <c:v>9.4499999999999987E-2</c:v>
                </c:pt>
                <c:pt idx="3">
                  <c:v>0.1275</c:v>
                </c:pt>
                <c:pt idx="4">
                  <c:v>0.1875</c:v>
                </c:pt>
                <c:pt idx="5">
                  <c:v>0.25387499999999996</c:v>
                </c:pt>
                <c:pt idx="6">
                  <c:v>0.29774999999999996</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0"/>
          <c:order val="2"/>
          <c:tx>
            <c:v>Preferred Case (without Captial Tax or Water Rental)</c:v>
          </c:tx>
          <c:spPr>
            <a:ln>
              <a:solidFill>
                <a:schemeClr val="accent2">
                  <a:shade val="95000"/>
                  <a:satMod val="105000"/>
                </a:schemeClr>
              </a:solidFill>
            </a:ln>
          </c:spPr>
          <c:marker>
            <c:symbol val="none"/>
          </c:marker>
          <c:xVal>
            <c:numRef>
              <c:f>'Data for All Cases'!$H$6:$H$32</c:f>
              <c:numCache>
                <c:formatCode>General</c:formatCode>
                <c:ptCount val="27"/>
                <c:pt idx="0">
                  <c:v>-2227.063748257146</c:v>
                </c:pt>
                <c:pt idx="1">
                  <c:v>-1668.1054436359118</c:v>
                </c:pt>
                <c:pt idx="2">
                  <c:v>-1256.3870593540728</c:v>
                </c:pt>
                <c:pt idx="3">
                  <c:v>-670.48309078161265</c:v>
                </c:pt>
                <c:pt idx="4">
                  <c:v>-252.50505677725459</c:v>
                </c:pt>
                <c:pt idx="5">
                  <c:v>-175.13363738908811</c:v>
                </c:pt>
                <c:pt idx="6">
                  <c:v>188.22140171241335</c:v>
                </c:pt>
                <c:pt idx="7">
                  <c:v>306.45324784398144</c:v>
                </c:pt>
                <c:pt idx="8">
                  <c:v>718.17163212581931</c:v>
                </c:pt>
                <c:pt idx="9">
                  <c:v>1781.6520283499249</c:v>
                </c:pt>
                <c:pt idx="10">
                  <c:v>2163.6374263109301</c:v>
                </c:pt>
                <c:pt idx="11">
                  <c:v>2340.6103329711591</c:v>
                </c:pt>
                <c:pt idx="12">
                  <c:v>2658.986879703456</c:v>
                </c:pt>
                <c:pt idx="13">
                  <c:v>2693.466991812059</c:v>
                </c:pt>
                <c:pt idx="14">
                  <c:v>2752.3287172529981</c:v>
                </c:pt>
                <c:pt idx="15">
                  <c:v>3022.3419188049538</c:v>
                </c:pt>
                <c:pt idx="16">
                  <c:v>3052.9849922994417</c:v>
                </c:pt>
                <c:pt idx="17">
                  <c:v>3311.216947617143</c:v>
                </c:pt>
                <c:pt idx="18">
                  <c:v>5121.0714504073512</c:v>
                </c:pt>
                <c:pt idx="19">
                  <c:v>5616.4209037998762</c:v>
                </c:pt>
                <c:pt idx="20">
                  <c:v>5979.7759429013768</c:v>
                </c:pt>
                <c:pt idx="21">
                  <c:v>7359.5790336722876</c:v>
                </c:pt>
                <c:pt idx="22">
                  <c:v>7719.0970341596731</c:v>
                </c:pt>
                <c:pt idx="23">
                  <c:v>7977.3289894773734</c:v>
                </c:pt>
                <c:pt idx="24">
                  <c:v>12301.015595775312</c:v>
                </c:pt>
                <c:pt idx="25">
                  <c:v>12660.533596262696</c:v>
                </c:pt>
                <c:pt idx="26">
                  <c:v>12918.765551580404</c:v>
                </c:pt>
              </c:numCache>
            </c:numRef>
          </c:xVal>
          <c:yVal>
            <c:numRef>
              <c:f>'Data for All Cases'!$J$6:$J$32</c:f>
              <c:numCache>
                <c:formatCode>General</c:formatCode>
                <c:ptCount val="27"/>
                <c:pt idx="0">
                  <c:v>1.575E-2</c:v>
                </c:pt>
                <c:pt idx="1">
                  <c:v>5.7749999999999996E-2</c:v>
                </c:pt>
                <c:pt idx="2">
                  <c:v>9.4499999999999987E-2</c:v>
                </c:pt>
                <c:pt idx="3">
                  <c:v>0.1275</c:v>
                </c:pt>
                <c:pt idx="4">
                  <c:v>0.17887500000000001</c:v>
                </c:pt>
                <c:pt idx="5">
                  <c:v>0.24525</c:v>
                </c:pt>
                <c:pt idx="6">
                  <c:v>0.29775000000000001</c:v>
                </c:pt>
                <c:pt idx="7">
                  <c:v>0.36087499999999995</c:v>
                </c:pt>
                <c:pt idx="8">
                  <c:v>0.42824999999999996</c:v>
                </c:pt>
                <c:pt idx="9">
                  <c:v>0.45537500000000003</c:v>
                </c:pt>
                <c:pt idx="10">
                  <c:v>0.50449999999999995</c:v>
                </c:pt>
                <c:pt idx="11">
                  <c:v>0.55887500000000001</c:v>
                </c:pt>
                <c:pt idx="12">
                  <c:v>0.64074999999999993</c:v>
                </c:pt>
                <c:pt idx="13">
                  <c:v>0.71625000000000005</c:v>
                </c:pt>
                <c:pt idx="14">
                  <c:v>0.72824999999999995</c:v>
                </c:pt>
                <c:pt idx="15">
                  <c:v>0.7609999999999999</c:v>
                </c:pt>
                <c:pt idx="16">
                  <c:v>0.79974999999999996</c:v>
                </c:pt>
                <c:pt idx="17">
                  <c:v>0.81549999999999989</c:v>
                </c:pt>
                <c:pt idx="18">
                  <c:v>0.83124999999999993</c:v>
                </c:pt>
                <c:pt idx="19">
                  <c:v>0.86124999999999996</c:v>
                </c:pt>
                <c:pt idx="20">
                  <c:v>0.88749999999999984</c:v>
                </c:pt>
                <c:pt idx="21">
                  <c:v>0.90737499999999993</c:v>
                </c:pt>
                <c:pt idx="22">
                  <c:v>0.94037499999999996</c:v>
                </c:pt>
                <c:pt idx="23">
                  <c:v>0.96924999999999994</c:v>
                </c:pt>
                <c:pt idx="24">
                  <c:v>0.98087499999999994</c:v>
                </c:pt>
                <c:pt idx="25">
                  <c:v>0.98987499999999995</c:v>
                </c:pt>
                <c:pt idx="26">
                  <c:v>0.99774999999999991</c:v>
                </c:pt>
              </c:numCache>
            </c:numRef>
          </c:yVal>
          <c:smooth val="0"/>
        </c:ser>
        <c:dLbls>
          <c:showLegendKey val="0"/>
          <c:showVal val="0"/>
          <c:showCatName val="0"/>
          <c:showSerName val="0"/>
          <c:showPercent val="0"/>
          <c:showBubbleSize val="0"/>
        </c:dLbls>
        <c:axId val="125175296"/>
        <c:axId val="125177216"/>
      </c:scatterChart>
      <c:valAx>
        <c:axId val="125175296"/>
        <c:scaling>
          <c:orientation val="minMax"/>
          <c:max val="14000"/>
          <c:min val="-8000"/>
        </c:scaling>
        <c:delete val="0"/>
        <c:axPos val="b"/>
        <c:title>
          <c:tx>
            <c:rich>
              <a:bodyPr/>
              <a:lstStyle/>
              <a:p>
                <a:pPr>
                  <a:defRPr sz="1200">
                    <a:latin typeface="Arial Narrow" panose="020B0606020202030204" pitchFamily="34" charset="0"/>
                  </a:defRPr>
                </a:pPr>
                <a:r>
                  <a:rPr lang="en-US">
                    <a:latin typeface="Arial Narrow" panose="020B0606020202030204" pitchFamily="34" charset="0"/>
                  </a:rPr>
                  <a:t>Millions of 2014 Present Value Dollars</a:t>
                </a:r>
              </a:p>
            </c:rich>
          </c:tx>
          <c:layout/>
          <c:overlay val="0"/>
        </c:title>
        <c:numFmt formatCode="&quot;$&quot;#,##0" sourceLinked="0"/>
        <c:majorTickMark val="out"/>
        <c:minorTickMark val="none"/>
        <c:tickLblPos val="nextTo"/>
        <c:txPr>
          <a:bodyPr/>
          <a:lstStyle/>
          <a:p>
            <a:pPr>
              <a:defRPr sz="1200">
                <a:latin typeface="Arial Narrow" panose="020B0606020202030204" pitchFamily="34" charset="0"/>
              </a:defRPr>
            </a:pPr>
            <a:endParaRPr lang="en-US"/>
          </a:p>
        </c:txPr>
        <c:crossAx val="125177216"/>
        <c:crosses val="autoZero"/>
        <c:crossBetween val="midCat"/>
      </c:valAx>
      <c:valAx>
        <c:axId val="125177216"/>
        <c:scaling>
          <c:orientation val="minMax"/>
          <c:max val="1"/>
        </c:scaling>
        <c:delete val="0"/>
        <c:axPos val="l"/>
        <c:majorGridlines/>
        <c:title>
          <c:tx>
            <c:rich>
              <a:bodyPr rot="-5400000" vert="horz"/>
              <a:lstStyle/>
              <a:p>
                <a:pPr>
                  <a:defRPr sz="1200">
                    <a:latin typeface="Arial Narrow" panose="020B0606020202030204" pitchFamily="34" charset="0"/>
                  </a:defRPr>
                </a:pPr>
                <a:r>
                  <a:rPr lang="en-US">
                    <a:latin typeface="Arial Narrow" panose="020B0606020202030204" pitchFamily="34" charset="0"/>
                  </a:rPr>
                  <a:t>Cumulative Probability- %</a:t>
                </a:r>
              </a:p>
            </c:rich>
          </c:tx>
          <c:layout/>
          <c:overlay val="0"/>
        </c:title>
        <c:numFmt formatCode="0%" sourceLinked="1"/>
        <c:majorTickMark val="out"/>
        <c:minorTickMark val="none"/>
        <c:tickLblPos val="low"/>
        <c:txPr>
          <a:bodyPr/>
          <a:lstStyle/>
          <a:p>
            <a:pPr>
              <a:defRPr sz="1200">
                <a:latin typeface="Arial Narrow" panose="020B0606020202030204" pitchFamily="34" charset="0"/>
              </a:defRPr>
            </a:pPr>
            <a:endParaRPr lang="en-US"/>
          </a:p>
        </c:txPr>
        <c:crossAx val="125175296"/>
        <c:crosses val="autoZero"/>
        <c:crossBetween val="midCat"/>
      </c:valAx>
      <c:spPr>
        <a:ln>
          <a:solidFill>
            <a:schemeClr val="tx1"/>
          </a:solidFill>
        </a:ln>
      </c:spPr>
    </c:plotArea>
    <c:legend>
      <c:legendPos val="b"/>
      <c:layout/>
      <c:overlay val="0"/>
      <c:txPr>
        <a:bodyPr/>
        <a:lstStyle/>
        <a:p>
          <a:pPr>
            <a:defRPr sz="1200">
              <a:latin typeface="Arial Narrow" panose="020B0606020202030204" pitchFamily="34" charset="0"/>
            </a:defRPr>
          </a:pPr>
          <a:endParaRPr lang="en-US"/>
        </a:p>
      </c:txPr>
    </c:legend>
    <c:plotVisOnly val="1"/>
    <c:dispBlanksAs val="gap"/>
    <c:showDLblsOverMax val="0"/>
  </c:chart>
  <c:userShapes r:id="rId2"/>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2.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3.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4.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5.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6.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7.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8.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9.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8</xdr:col>
      <xdr:colOff>19050</xdr:colOff>
      <xdr:row>27</xdr:row>
      <xdr:rowOff>76200</xdr:rowOff>
    </xdr:to>
    <xdr:sp macro="" textlink="">
      <xdr:nvSpPr>
        <xdr:cNvPr id="2" name="TextBox 1"/>
        <xdr:cNvSpPr txBox="1"/>
      </xdr:nvSpPr>
      <xdr:spPr>
        <a:xfrm>
          <a:off x="114300" y="76200"/>
          <a:ext cx="478155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La Capra Associates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Technical Appendix 9A: Economic Analysis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Workbook Name</a:t>
          </a:r>
          <a:r>
            <a:rPr lang="en-US" sz="1100">
              <a:solidFill>
                <a:schemeClr val="dk1"/>
              </a:solidFill>
              <a:effectLst/>
              <a:latin typeface="+mn-lt"/>
              <a:ea typeface="+mn-ea"/>
              <a:cs typeface="+mn-cs"/>
            </a:rPr>
            <a:t>: “5- S-Curves</a:t>
          </a:r>
          <a:r>
            <a:rPr lang="en-US" sz="1100" baseline="0">
              <a:solidFill>
                <a:schemeClr val="dk1"/>
              </a:solidFill>
              <a:effectLst/>
              <a:latin typeface="+mn-lt"/>
              <a:ea typeface="+mn-ea"/>
              <a:cs typeface="+mn-cs"/>
            </a:rPr>
            <a:t> of Selected Plans 78 Years, Sensitvity</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Overview</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provides the data used to create multiple S-Curve figures presented in Technical Appendix 9A.</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“Data for All Cases” worksheet contains the source data.  This data was calculated using La Capra Associates’ “Probability Distribs” models and is the source data for multiple figures found in Technical Appendix 9a.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“TA-9A Figures” worksheet provides a directory of figures from the report as well as a reference to the model used to calculate the values in the source data.</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0.59788</cdr:x>
      <cdr:y>0.50355</cdr:y>
    </cdr:from>
    <cdr:to>
      <cdr:x>0.93266</cdr:x>
      <cdr:y>0.80609</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12574"/>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174121" y="3158719"/>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0.59632</cdr:x>
      <cdr:y>0.15921</cdr:y>
    </cdr:from>
    <cdr:to>
      <cdr:x>0.9311</cdr:x>
      <cdr:y>0.47307</cdr:y>
    </cdr:to>
    <mc:AlternateContent xmlns:mc="http://schemas.openxmlformats.org/markup-compatibility/2006" xmlns:a14="http://schemas.microsoft.com/office/drawing/2010/main">
      <mc:Choice Requires="a14">
        <cdr:pic>
          <cdr:nvPicPr>
            <cdr:cNvPr id="12291" name="Picture 3"/>
            <cdr:cNvPicPr>
              <a:picLocks xmlns:a="http://schemas.openxmlformats.org/drawingml/2006/main" noChangeArrowheads="1"/>
              <a:extLst xmlns:a="http://schemas.openxmlformats.org/drawingml/2006/main">
                <a:ext uri="{84589F7E-364E-4C9E-8A38-B11213B215E9}">
                  <a14:cameraTool cellRange="Tables!$A$35:$C$41" spid="_x0000_s12575"/>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160604" y="998692"/>
              <a:ext cx="2897229" cy="196882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0.44195</cdr:x>
      <cdr:y>0.03538</cdr:y>
    </cdr:from>
    <cdr:to>
      <cdr:x>0.69781</cdr:x>
      <cdr:y>0.10109</cdr:y>
    </cdr:to>
    <cdr:sp macro="" textlink="">
      <cdr:nvSpPr>
        <cdr:cNvPr id="3"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0.58357</cdr:x>
      <cdr:y>0.52481</cdr:y>
    </cdr:from>
    <cdr:to>
      <cdr:x>0.91835</cdr:x>
      <cdr:y>0.82735</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13594"/>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050296" y="3292069"/>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0.58521</cdr:x>
      <cdr:y>0.17409</cdr:y>
    </cdr:from>
    <cdr:to>
      <cdr:x>0.91999</cdr:x>
      <cdr:y>0.50413</cdr:y>
    </cdr:to>
    <mc:AlternateContent xmlns:mc="http://schemas.openxmlformats.org/markup-compatibility/2006" xmlns:a14="http://schemas.microsoft.com/office/drawing/2010/main">
      <mc:Choice Requires="a14">
        <cdr:pic>
          <cdr:nvPicPr>
            <cdr:cNvPr id="13313" name="Picture 1"/>
            <cdr:cNvPicPr>
              <a:picLocks xmlns:a="http://schemas.openxmlformats.org/drawingml/2006/main" noChangeArrowheads="1"/>
              <a:extLst xmlns:a="http://schemas.openxmlformats.org/drawingml/2006/main">
                <a:ext uri="{84589F7E-364E-4C9E-8A38-B11213B215E9}">
                  <a14:cameraTool cellRange="Tables!$A$43:$C$49" spid="_x0000_s13595"/>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064489" y="1092056"/>
              <a:ext cx="2897229" cy="2070309"/>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0.44195</cdr:x>
      <cdr:y>0.03538</cdr:y>
    </cdr:from>
    <cdr:to>
      <cdr:x>0.69781</cdr:x>
      <cdr:y>0.10109</cdr:y>
    </cdr:to>
    <cdr:sp macro="" textlink="">
      <cdr:nvSpPr>
        <cdr:cNvPr id="3"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0.60742</cdr:x>
      <cdr:y>0.48186</cdr:y>
    </cdr:from>
    <cdr:to>
      <cdr:x>0.9422</cdr:x>
      <cdr:y>0.78439</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23814"/>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256682" y="3022641"/>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0.6077</cdr:x>
      <cdr:y>0.14492</cdr:y>
    </cdr:from>
    <cdr:to>
      <cdr:x>0.94248</cdr:x>
      <cdr:y>0.46364</cdr:y>
    </cdr:to>
    <mc:AlternateContent xmlns:mc="http://schemas.openxmlformats.org/markup-compatibility/2006" xmlns:a14="http://schemas.microsoft.com/office/drawing/2010/main">
      <mc:Choice Requires="a14">
        <cdr:pic>
          <cdr:nvPicPr>
            <cdr:cNvPr id="23553" name="Picture 1"/>
            <cdr:cNvPicPr>
              <a:picLocks xmlns:a="http://schemas.openxmlformats.org/drawingml/2006/main" noChangeArrowheads="1"/>
              <a:extLst xmlns:a="http://schemas.openxmlformats.org/drawingml/2006/main">
                <a:ext uri="{84589F7E-364E-4C9E-8A38-B11213B215E9}">
                  <a14:cameraTool cellRange="Tables!$A$51:$C$57" spid="_x0000_s23815"/>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259110" y="909074"/>
              <a:ext cx="2897229" cy="1999269"/>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0.44195</cdr:x>
      <cdr:y>0.03538</cdr:y>
    </cdr:from>
    <cdr:to>
      <cdr:x>0.69781</cdr:x>
      <cdr:y>0.10109</cdr:y>
    </cdr:to>
    <cdr:sp macro="" textlink="">
      <cdr:nvSpPr>
        <cdr:cNvPr id="3"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0.61057</cdr:x>
      <cdr:y>0.49249</cdr:y>
    </cdr:from>
    <cdr:to>
      <cdr:x>0.94535</cdr:x>
      <cdr:y>0.79502</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32998"/>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283969" y="3089316"/>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0.61415</cdr:x>
      <cdr:y>0.14579</cdr:y>
    </cdr:from>
    <cdr:to>
      <cdr:x>0.94893</cdr:x>
      <cdr:y>0.46289</cdr:y>
    </cdr:to>
    <mc:AlternateContent xmlns:mc="http://schemas.openxmlformats.org/markup-compatibility/2006" xmlns:a14="http://schemas.microsoft.com/office/drawing/2010/main">
      <mc:Choice Requires="a14">
        <cdr:pic>
          <cdr:nvPicPr>
            <cdr:cNvPr id="32771" name="Picture 3"/>
            <cdr:cNvPicPr>
              <a:picLocks xmlns:a="http://schemas.openxmlformats.org/drawingml/2006/main" noChangeArrowheads="1"/>
              <a:extLst xmlns:a="http://schemas.openxmlformats.org/drawingml/2006/main">
                <a:ext uri="{84589F7E-364E-4C9E-8A38-B11213B215E9}">
                  <a14:cameraTool cellRange="Tables!$A$59:$C$65" spid="_x0000_s32999"/>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314974" y="914519"/>
              <a:ext cx="2897229" cy="1989120"/>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0.44195</cdr:x>
      <cdr:y>0.03538</cdr:y>
    </cdr:from>
    <cdr:to>
      <cdr:x>0.69781</cdr:x>
      <cdr:y>0.10109</cdr:y>
    </cdr:to>
    <cdr:sp macro="" textlink="">
      <cdr:nvSpPr>
        <cdr:cNvPr id="3"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0.59059</cdr:x>
      <cdr:y>0.51722</cdr:y>
    </cdr:from>
    <cdr:to>
      <cdr:x>0.92537</cdr:x>
      <cdr:y>0.81975</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5418"/>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111086" y="3244444"/>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0.59079</cdr:x>
      <cdr:y>0.20455</cdr:y>
    </cdr:from>
    <cdr:to>
      <cdr:x>0.92557</cdr:x>
      <cdr:y>0.48444</cdr:y>
    </cdr:to>
    <mc:AlternateContent xmlns:mc="http://schemas.openxmlformats.org/markup-compatibility/2006" xmlns:a14="http://schemas.microsoft.com/office/drawing/2010/main">
      <mc:Choice Requires="a14">
        <cdr:pic>
          <cdr:nvPicPr>
            <cdr:cNvPr id="5121" name="Picture 1"/>
            <cdr:cNvPicPr>
              <a:picLocks xmlns:a="http://schemas.openxmlformats.org/drawingml/2006/main" noChangeArrowheads="1"/>
              <a:extLst xmlns:a="http://schemas.openxmlformats.org/drawingml/2006/main">
                <a:ext uri="{84589F7E-364E-4C9E-8A38-B11213B215E9}">
                  <a14:cameraTool cellRange="Tables!$A$19:$C$25" spid="_x0000_s5419"/>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112823" y="1283126"/>
              <a:ext cx="2897229" cy="175570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0.44195</cdr:x>
      <cdr:y>0.03538</cdr:y>
    </cdr:from>
    <cdr:to>
      <cdr:x>0.69781</cdr:x>
      <cdr:y>0.10109</cdr:y>
    </cdr:to>
    <cdr:sp macro="" textlink="">
      <cdr:nvSpPr>
        <cdr:cNvPr id="3"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0.57746</cdr:x>
      <cdr:y>0.19002</cdr:y>
    </cdr:from>
    <cdr:to>
      <cdr:x>0.91223</cdr:x>
      <cdr:y>0.4602</cdr:y>
    </cdr:to>
    <mc:AlternateContent xmlns:mc="http://schemas.openxmlformats.org/markup-compatibility/2006" xmlns:a14="http://schemas.microsoft.com/office/drawing/2010/main">
      <mc:Choice Requires="a14">
        <cdr:pic>
          <cdr:nvPicPr>
            <cdr:cNvPr id="1025" name="Picture 1"/>
            <cdr:cNvPicPr>
              <a:picLocks xmlns:a="http://schemas.openxmlformats.org/drawingml/2006/main" noChangeArrowheads="1"/>
              <a:extLst xmlns:a="http://schemas.openxmlformats.org/drawingml/2006/main">
                <a:ext uri="{84589F7E-364E-4C9E-8A38-B11213B215E9}">
                  <a14:cameraTool cellRange="Tables!$A$2:$C$8" spid="_x0000_s1353"/>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97381" y="1191995"/>
              <a:ext cx="2897229" cy="1694812"/>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0.57856</cdr:x>
      <cdr:y>0.47817</cdr:y>
    </cdr:from>
    <cdr:to>
      <cdr:x>0.91334</cdr:x>
      <cdr:y>0.78071</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spect="1" noChangeArrowheads="1"/>
              <a:extLst xmlns:a="http://schemas.openxmlformats.org/drawingml/2006/main">
                <a:ext uri="{84589F7E-364E-4C9E-8A38-B11213B215E9}">
                  <a14:cameraTool cellRange="Tables!$A$10:$C$16" spid="_x0000_s1354"/>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006906" y="2999531"/>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0.44195</cdr:x>
      <cdr:y>0.03538</cdr:y>
    </cdr:from>
    <cdr:to>
      <cdr:x>0.69781</cdr:x>
      <cdr:y>0.10109</cdr:y>
    </cdr:to>
    <cdr:sp macro="" textlink="">
      <cdr:nvSpPr>
        <cdr:cNvPr id="3"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0.59017</cdr:x>
      <cdr:y>0.46255</cdr:y>
    </cdr:from>
    <cdr:to>
      <cdr:x>0.92495</cdr:x>
      <cdr:y>0.76509</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6442"/>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107446" y="2901544"/>
              <a:ext cx="2897229" cy="1897783"/>
            </a:xfrm>
            <a:prstGeom xmlns:a="http://schemas.openxmlformats.org/drawingml/2006/main" prst="rect">
              <a:avLst/>
            </a:prstGeom>
            <a:ln xmlns:a="http://schemas.openxmlformats.org/drawingml/2006/main">
              <a:noFill/>
            </a:ln>
            <a:effectLst xmlns:a="http://schemas.openxmlformats.org/drawingml/2006/main"/>
          </cdr:spPr>
        </cdr:pic>
      </mc:Choice>
      <mc:Fallback xmlns=""/>
    </mc:AlternateContent>
  </cdr:relSizeAnchor>
  <cdr:relSizeAnchor xmlns:cdr="http://schemas.openxmlformats.org/drawingml/2006/chartDrawing">
    <cdr:from>
      <cdr:x>0.59066</cdr:x>
      <cdr:y>0.16317</cdr:y>
    </cdr:from>
    <cdr:to>
      <cdr:x>0.92544</cdr:x>
      <cdr:y>0.44467</cdr:y>
    </cdr:to>
    <mc:AlternateContent xmlns:mc="http://schemas.openxmlformats.org/markup-compatibility/2006" xmlns:a14="http://schemas.microsoft.com/office/drawing/2010/main">
      <mc:Choice Requires="a14">
        <cdr:pic>
          <cdr:nvPicPr>
            <cdr:cNvPr id="6149" name="Picture 5"/>
            <cdr:cNvPicPr>
              <a:picLocks xmlns:a="http://schemas.openxmlformats.org/drawingml/2006/main" noChangeArrowheads="1"/>
              <a:extLst xmlns:a="http://schemas.openxmlformats.org/drawingml/2006/main">
                <a:ext uri="{84589F7E-364E-4C9E-8A38-B11213B215E9}">
                  <a14:cameraTool cellRange="Tables!$A$27:$C$33" spid="_x0000_s6443"/>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111681" y="1023528"/>
              <a:ext cx="2897229" cy="1765852"/>
            </a:xfrm>
            <a:prstGeom xmlns:a="http://schemas.openxmlformats.org/drawingml/2006/main" prst="rect">
              <a:avLst/>
            </a:prstGeom>
            <a:ln xmlns:a="http://schemas.openxmlformats.org/drawingml/2006/main">
              <a:noFill/>
            </a:ln>
            <a:effectLst xmlns:a="http://schemas.openxmlformats.org/drawingml/2006/main"/>
          </cdr:spPr>
        </cdr:pic>
      </mc:Choice>
      <mc:Fallback xmlns=""/>
    </mc:AlternateContent>
  </cdr:relSizeAnchor>
  <cdr:relSizeAnchor xmlns:cdr="http://schemas.openxmlformats.org/drawingml/2006/chartDrawing">
    <cdr:from>
      <cdr:x>0.44195</cdr:x>
      <cdr:y>0.03538</cdr:y>
    </cdr:from>
    <cdr:to>
      <cdr:x>0.69781</cdr:x>
      <cdr:y>0.10109</cdr:y>
    </cdr:to>
    <cdr:sp macro="" textlink="">
      <cdr:nvSpPr>
        <cdr:cNvPr id="3"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0.60087</cdr:x>
      <cdr:y>0.46515</cdr:y>
    </cdr:from>
    <cdr:to>
      <cdr:x>0.93565</cdr:x>
      <cdr:y>0.76769</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66737"/>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199981" y="2917866"/>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0.59944</cdr:x>
      <cdr:y>0.15296</cdr:y>
    </cdr:from>
    <cdr:to>
      <cdr:x>0.93422</cdr:x>
      <cdr:y>0.44741</cdr:y>
    </cdr:to>
    <mc:AlternateContent xmlns:mc="http://schemas.openxmlformats.org/markup-compatibility/2006" xmlns:a14="http://schemas.microsoft.com/office/drawing/2010/main">
      <mc:Choice Requires="a14">
        <cdr:pic>
          <cdr:nvPicPr>
            <cdr:cNvPr id="66563" name="Picture 3"/>
            <cdr:cNvPicPr>
              <a:picLocks xmlns:a="http://schemas.openxmlformats.org/drawingml/2006/main" noChangeArrowheads="1"/>
              <a:extLst xmlns:a="http://schemas.openxmlformats.org/drawingml/2006/main">
                <a:ext uri="{84589F7E-364E-4C9E-8A38-B11213B215E9}">
                  <a14:cameraTool cellRange="Tables!$A$91:$C$97" spid="_x0000_s66738"/>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187605" y="959505"/>
              <a:ext cx="2897229" cy="1847040"/>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userShapes>
</file>

<file path=xl/drawings/drawing8.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0.61077</cdr:x>
      <cdr:y>0.46667</cdr:y>
    </cdr:from>
    <cdr:to>
      <cdr:x>0.94555</cdr:x>
      <cdr:y>0.76921</cdr:y>
    </cdr:to>
    <mc:AlternateContent xmlns:mc="http://schemas.openxmlformats.org/markup-compatibility/2006" xmlns:a14="http://schemas.microsoft.com/office/drawing/2010/main">
      <mc:Choice Requires="a14">
        <cdr:pic>
          <cdr:nvPicPr>
            <cdr:cNvPr id="1026" name="Picture 2"/>
            <cdr:cNvPicPr>
              <a:picLocks xmlns:a="http://schemas.openxmlformats.org/drawingml/2006/main" noChangeArrowheads="1"/>
              <a:extLst xmlns:a="http://schemas.openxmlformats.org/drawingml/2006/main">
                <a:ext uri="{84589F7E-364E-4C9E-8A38-B11213B215E9}">
                  <a14:cameraTool cellRange="Tables!$A$10:$C$16" spid="_x0000_s67758"/>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285706" y="2927391"/>
              <a:ext cx="2897229" cy="1897783"/>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dr:relSizeAnchor xmlns:cdr="http://schemas.openxmlformats.org/drawingml/2006/chartDrawing">
    <cdr:from>
      <cdr:x>0.61031</cdr:x>
      <cdr:y>0.15298</cdr:y>
    </cdr:from>
    <cdr:to>
      <cdr:x>0.94509</cdr:x>
      <cdr:y>0.43448</cdr:y>
    </cdr:to>
    <mc:AlternateContent xmlns:mc="http://schemas.openxmlformats.org/markup-compatibility/2006" xmlns:a14="http://schemas.microsoft.com/office/drawing/2010/main">
      <mc:Choice Requires="a14">
        <cdr:pic>
          <cdr:nvPicPr>
            <cdr:cNvPr id="67589" name="Picture 5"/>
            <cdr:cNvPicPr>
              <a:picLocks xmlns:a="http://schemas.openxmlformats.org/drawingml/2006/main" noChangeAspect="1" noChangeArrowheads="1"/>
              <a:extLst xmlns:a="http://schemas.openxmlformats.org/drawingml/2006/main">
                <a:ext uri="{84589F7E-364E-4C9E-8A38-B11213B215E9}">
                  <a14:cameraTool cellRange="Tables!$A$83:$C$89" spid="_x0000_s67759"/>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5281714" y="959596"/>
              <a:ext cx="2897229" cy="1765852"/>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dc1\home\Projects\Manitoba%20PUB%20-%20Manitoba%20Hydro%20NFAT%20review\Commercially%20Sensitive%20Information-CONFIDENTAL\SharePoint%20Material\Optionality%20With%20Uncertainty%20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NK"/>
      <sheetName val="Decision Tree"/>
      <sheetName val="Updated Decision Trees"/>
      <sheetName val="Chart1"/>
      <sheetName val="WEIGHTS"/>
      <sheetName val="Pathway1"/>
      <sheetName val="Pathway2"/>
      <sheetName val="Pathway3"/>
      <sheetName val="Pathway3.5"/>
      <sheetName val="Pathway4"/>
      <sheetName val="Pathway4.5"/>
      <sheetName val="Pathway5"/>
      <sheetName val="TEMPLATE"/>
      <sheetName val="treeCalc_9"/>
      <sheetName val="treeCalc_8"/>
      <sheetName val="treeCalc_7"/>
      <sheetName val="treeCalc_6"/>
      <sheetName val="treeCalc_5"/>
      <sheetName val="treeCalc_4"/>
      <sheetName val="treeCalc_3"/>
      <sheetName val="treeCalc_2"/>
      <sheetName val="_PalUtilTempWorksheet"/>
      <sheetName val="treeCalc_1"/>
      <sheetName val="Complete S-Curve "/>
      <sheetName val="Summary Table"/>
      <sheetName val="treeCalc_12"/>
      <sheetName val="treeCalc_11"/>
      <sheetName val="treeCalc_10"/>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Name</v>
          </cell>
        </row>
      </sheetData>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tabSelected="1" workbookViewId="0">
      <selection activeCell="K13" sqref="K1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1"/>
  <sheetViews>
    <sheetView workbookViewId="0">
      <selection activeCell="A9" sqref="A9"/>
    </sheetView>
  </sheetViews>
  <sheetFormatPr defaultRowHeight="15" x14ac:dyDescent="0.25"/>
  <cols>
    <col min="1" max="1" width="17.85546875" bestFit="1" customWidth="1"/>
    <col min="3" max="3" width="17.7109375" bestFit="1" customWidth="1"/>
    <col min="4" max="4" width="66.7109375" customWidth="1"/>
    <col min="5" max="5" width="20.5703125" customWidth="1"/>
    <col min="6" max="6" width="66.28515625" customWidth="1"/>
  </cols>
  <sheetData>
    <row r="1" spans="1:6" x14ac:dyDescent="0.25">
      <c r="A1" s="51" t="s">
        <v>38</v>
      </c>
      <c r="B1" s="52"/>
      <c r="C1" s="52"/>
      <c r="D1" s="52"/>
      <c r="E1" s="53"/>
      <c r="F1" s="54" t="s">
        <v>39</v>
      </c>
    </row>
    <row r="2" spans="1:6" x14ac:dyDescent="0.25">
      <c r="A2" s="45" t="s">
        <v>40</v>
      </c>
      <c r="B2" s="45" t="s">
        <v>41</v>
      </c>
      <c r="C2" s="45" t="s">
        <v>42</v>
      </c>
      <c r="D2" s="45" t="s">
        <v>43</v>
      </c>
      <c r="E2" s="45" t="s">
        <v>44</v>
      </c>
      <c r="F2" s="55"/>
    </row>
    <row r="3" spans="1:6" ht="60" x14ac:dyDescent="0.25">
      <c r="A3" s="46" t="s">
        <v>45</v>
      </c>
      <c r="B3" s="38" t="s">
        <v>58</v>
      </c>
      <c r="C3" s="38" t="s">
        <v>57</v>
      </c>
      <c r="D3" s="47" t="s">
        <v>54</v>
      </c>
      <c r="E3" s="47" t="s">
        <v>56</v>
      </c>
      <c r="F3" s="50" t="s">
        <v>55</v>
      </c>
    </row>
    <row r="4" spans="1:6" ht="60" x14ac:dyDescent="0.25">
      <c r="A4" s="48" t="s">
        <v>46</v>
      </c>
      <c r="B4" s="38" t="s">
        <v>58</v>
      </c>
      <c r="C4" s="38" t="s">
        <v>59</v>
      </c>
      <c r="D4" s="47" t="s">
        <v>60</v>
      </c>
      <c r="E4" s="47" t="s">
        <v>61</v>
      </c>
      <c r="F4" s="50" t="s">
        <v>62</v>
      </c>
    </row>
    <row r="5" spans="1:6" ht="60" x14ac:dyDescent="0.25">
      <c r="A5" s="48" t="s">
        <v>47</v>
      </c>
      <c r="B5" s="38" t="s">
        <v>63</v>
      </c>
      <c r="C5" s="38" t="s">
        <v>64</v>
      </c>
      <c r="D5" s="47" t="s">
        <v>65</v>
      </c>
      <c r="E5" s="47" t="s">
        <v>66</v>
      </c>
      <c r="F5" s="38" t="s">
        <v>67</v>
      </c>
    </row>
    <row r="6" spans="1:6" ht="60" x14ac:dyDescent="0.25">
      <c r="A6" s="48" t="s">
        <v>48</v>
      </c>
      <c r="B6" s="38" t="s">
        <v>63</v>
      </c>
      <c r="C6" s="38" t="s">
        <v>69</v>
      </c>
      <c r="D6" s="47" t="s">
        <v>68</v>
      </c>
      <c r="E6" s="47" t="s">
        <v>70</v>
      </c>
      <c r="F6" s="38" t="s">
        <v>67</v>
      </c>
    </row>
    <row r="7" spans="1:6" ht="75" x14ac:dyDescent="0.25">
      <c r="A7" s="49" t="s">
        <v>49</v>
      </c>
      <c r="B7" s="38" t="s">
        <v>71</v>
      </c>
      <c r="C7" s="38" t="s">
        <v>72</v>
      </c>
      <c r="D7" s="47" t="s">
        <v>73</v>
      </c>
      <c r="E7" s="47" t="s">
        <v>74</v>
      </c>
      <c r="F7" s="47" t="s">
        <v>75</v>
      </c>
    </row>
    <row r="8" spans="1:6" ht="60" x14ac:dyDescent="0.25">
      <c r="A8" s="49" t="s">
        <v>50</v>
      </c>
      <c r="B8" s="38" t="s">
        <v>77</v>
      </c>
      <c r="C8" s="38" t="s">
        <v>78</v>
      </c>
      <c r="D8" s="47" t="s">
        <v>76</v>
      </c>
      <c r="E8" s="47" t="s">
        <v>79</v>
      </c>
      <c r="F8" s="47" t="s">
        <v>80</v>
      </c>
    </row>
    <row r="9" spans="1:6" ht="75" x14ac:dyDescent="0.25">
      <c r="A9" s="49" t="s">
        <v>51</v>
      </c>
      <c r="B9" s="38" t="s">
        <v>81</v>
      </c>
      <c r="C9" s="38" t="s">
        <v>82</v>
      </c>
      <c r="D9" s="47" t="s">
        <v>83</v>
      </c>
      <c r="E9" s="38" t="s">
        <v>84</v>
      </c>
      <c r="F9" s="47" t="s">
        <v>85</v>
      </c>
    </row>
    <row r="10" spans="1:6" ht="45" x14ac:dyDescent="0.25">
      <c r="A10" s="49" t="s">
        <v>52</v>
      </c>
      <c r="B10" s="38" t="s">
        <v>86</v>
      </c>
      <c r="C10" s="38" t="s">
        <v>88</v>
      </c>
      <c r="D10" s="47" t="s">
        <v>87</v>
      </c>
      <c r="E10" s="38" t="s">
        <v>91</v>
      </c>
      <c r="F10" s="47" t="s">
        <v>93</v>
      </c>
    </row>
    <row r="11" spans="1:6" ht="60" x14ac:dyDescent="0.25">
      <c r="A11" s="49" t="s">
        <v>53</v>
      </c>
      <c r="B11" s="38" t="s">
        <v>89</v>
      </c>
      <c r="C11" s="38" t="s">
        <v>90</v>
      </c>
      <c r="D11" s="47" t="s">
        <v>95</v>
      </c>
      <c r="E11" s="38" t="s">
        <v>92</v>
      </c>
      <c r="F11" s="47" t="s">
        <v>94</v>
      </c>
    </row>
  </sheetData>
  <mergeCells count="2">
    <mergeCell ref="A1:E1"/>
    <mergeCell ref="F1:F2"/>
  </mergeCells>
  <pageMargins left="0.7" right="0.7" top="0.75" bottom="0.75" header="0.3" footer="0.3"/>
  <ignoredErrors>
    <ignoredError sqref="A3:A11"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32"/>
  <sheetViews>
    <sheetView workbookViewId="0">
      <selection activeCell="AC3" sqref="AC3:AE3"/>
    </sheetView>
  </sheetViews>
  <sheetFormatPr defaultRowHeight="15" x14ac:dyDescent="0.25"/>
  <cols>
    <col min="4" max="4" width="12.7109375" customWidth="1"/>
    <col min="7" max="7" width="13.85546875" customWidth="1"/>
    <col min="10" max="10" width="12.140625" customWidth="1"/>
    <col min="13" max="13" width="12.5703125" customWidth="1"/>
    <col min="16" max="16" width="12.140625" customWidth="1"/>
    <col min="19" max="19" width="13.5703125" customWidth="1"/>
    <col min="22" max="22" width="14.140625" customWidth="1"/>
    <col min="25" max="25" width="15.5703125" customWidth="1"/>
    <col min="28" max="28" width="16.140625" customWidth="1"/>
    <col min="31" max="31" width="14.140625" customWidth="1"/>
  </cols>
  <sheetData>
    <row r="3" spans="1:36" ht="30.75" customHeight="1" x14ac:dyDescent="0.25">
      <c r="A3" s="39" t="s">
        <v>36</v>
      </c>
      <c r="B3" s="60" t="s">
        <v>31</v>
      </c>
      <c r="C3" s="60"/>
      <c r="D3" s="60"/>
      <c r="E3" s="59" t="s">
        <v>32</v>
      </c>
      <c r="F3" s="59"/>
      <c r="G3" s="59"/>
      <c r="H3" s="60" t="s">
        <v>10</v>
      </c>
      <c r="I3" s="60"/>
      <c r="J3" s="60"/>
      <c r="K3" s="59" t="s">
        <v>11</v>
      </c>
      <c r="L3" s="59"/>
      <c r="M3" s="59"/>
      <c r="N3" s="61" t="s">
        <v>12</v>
      </c>
      <c r="O3" s="61"/>
      <c r="P3" s="61"/>
      <c r="Q3" s="59" t="s">
        <v>33</v>
      </c>
      <c r="R3" s="59"/>
      <c r="S3" s="59"/>
      <c r="T3" s="59" t="s">
        <v>34</v>
      </c>
      <c r="U3" s="59"/>
      <c r="V3" s="59"/>
      <c r="W3" s="59" t="s">
        <v>35</v>
      </c>
      <c r="X3" s="59"/>
      <c r="Y3" s="59"/>
      <c r="Z3" s="59" t="s">
        <v>13</v>
      </c>
      <c r="AA3" s="59"/>
      <c r="AB3" s="59"/>
      <c r="AC3" s="59" t="s">
        <v>14</v>
      </c>
      <c r="AD3" s="59"/>
      <c r="AE3" s="59"/>
      <c r="AF3" s="44"/>
      <c r="AG3" s="40"/>
      <c r="AH3" s="40"/>
      <c r="AI3" s="40"/>
      <c r="AJ3" s="40"/>
    </row>
    <row r="4" spans="1:36" ht="31.5" customHeight="1" x14ac:dyDescent="0.25">
      <c r="A4" s="39" t="s">
        <v>37</v>
      </c>
      <c r="B4" s="59" t="s">
        <v>3</v>
      </c>
      <c r="C4" s="59"/>
      <c r="D4" s="59"/>
      <c r="E4" s="59" t="s">
        <v>3</v>
      </c>
      <c r="F4" s="59"/>
      <c r="G4" s="59"/>
      <c r="H4" s="59" t="s">
        <v>3</v>
      </c>
      <c r="I4" s="59"/>
      <c r="J4" s="59"/>
      <c r="K4" s="59" t="s">
        <v>3</v>
      </c>
      <c r="L4" s="59"/>
      <c r="M4" s="59"/>
      <c r="N4" s="59" t="s">
        <v>3</v>
      </c>
      <c r="O4" s="59"/>
      <c r="P4" s="59"/>
      <c r="Q4" s="60" t="s">
        <v>3</v>
      </c>
      <c r="R4" s="60"/>
      <c r="S4" s="60"/>
      <c r="T4" s="60" t="s">
        <v>3</v>
      </c>
      <c r="U4" s="60"/>
      <c r="V4" s="60"/>
      <c r="W4" s="60" t="s">
        <v>3</v>
      </c>
      <c r="X4" s="60"/>
      <c r="Y4" s="60"/>
      <c r="Z4" s="60" t="s">
        <v>3</v>
      </c>
      <c r="AA4" s="60"/>
      <c r="AB4" s="60"/>
      <c r="AC4" s="60" t="s">
        <v>3</v>
      </c>
      <c r="AD4" s="60"/>
      <c r="AE4" s="60"/>
      <c r="AF4" s="56" t="s">
        <v>4</v>
      </c>
      <c r="AG4" s="57"/>
      <c r="AH4" s="58"/>
      <c r="AI4" s="20"/>
      <c r="AJ4" s="20"/>
    </row>
    <row r="5" spans="1:36" x14ac:dyDescent="0.25">
      <c r="B5" s="1" t="s">
        <v>0</v>
      </c>
      <c r="C5" s="2" t="s">
        <v>1</v>
      </c>
      <c r="D5" s="3" t="s">
        <v>2</v>
      </c>
      <c r="E5" s="1" t="s">
        <v>0</v>
      </c>
      <c r="F5" s="2" t="s">
        <v>1</v>
      </c>
      <c r="G5" s="3" t="s">
        <v>2</v>
      </c>
      <c r="H5" s="1" t="s">
        <v>0</v>
      </c>
      <c r="I5" s="2" t="s">
        <v>1</v>
      </c>
      <c r="J5" s="3" t="s">
        <v>2</v>
      </c>
      <c r="K5" s="4" t="s">
        <v>0</v>
      </c>
      <c r="L5" s="4" t="s">
        <v>1</v>
      </c>
      <c r="M5" s="4" t="s">
        <v>2</v>
      </c>
      <c r="N5" s="4" t="s">
        <v>0</v>
      </c>
      <c r="O5" s="5" t="s">
        <v>1</v>
      </c>
      <c r="P5" s="6" t="s">
        <v>2</v>
      </c>
      <c r="Q5" s="38" t="s">
        <v>0</v>
      </c>
      <c r="R5" s="38" t="s">
        <v>1</v>
      </c>
      <c r="S5" s="38" t="s">
        <v>2</v>
      </c>
      <c r="T5" s="38" t="s">
        <v>0</v>
      </c>
      <c r="U5" s="38" t="s">
        <v>1</v>
      </c>
      <c r="V5" s="38" t="s">
        <v>2</v>
      </c>
      <c r="W5" s="38" t="s">
        <v>0</v>
      </c>
      <c r="X5" s="38" t="s">
        <v>1</v>
      </c>
      <c r="Y5" s="38" t="s">
        <v>2</v>
      </c>
      <c r="Z5" s="38" t="s">
        <v>0</v>
      </c>
      <c r="AA5" s="38" t="s">
        <v>1</v>
      </c>
      <c r="AB5" s="38" t="s">
        <v>2</v>
      </c>
      <c r="AC5" s="38" t="s">
        <v>0</v>
      </c>
      <c r="AD5" s="38" t="s">
        <v>1</v>
      </c>
      <c r="AE5" s="38" t="s">
        <v>2</v>
      </c>
      <c r="AF5" s="1" t="s">
        <v>0</v>
      </c>
      <c r="AG5" s="2" t="s">
        <v>1</v>
      </c>
      <c r="AH5" s="4" t="s">
        <v>2</v>
      </c>
    </row>
    <row r="6" spans="1:36" x14ac:dyDescent="0.25">
      <c r="B6" s="34">
        <v>-3014.0136805659226</v>
      </c>
      <c r="C6" s="31">
        <v>3.15E-2</v>
      </c>
      <c r="D6" s="35">
        <v>1.575E-2</v>
      </c>
      <c r="E6" s="24">
        <v>-3538.5603711997378</v>
      </c>
      <c r="F6" s="26">
        <v>3.15E-2</v>
      </c>
      <c r="G6" s="22">
        <v>1.575E-2</v>
      </c>
      <c r="H6" s="24">
        <v>-2227.063748257146</v>
      </c>
      <c r="I6" s="26">
        <v>3.15E-2</v>
      </c>
      <c r="J6" s="22">
        <v>1.575E-2</v>
      </c>
      <c r="K6" s="24">
        <v>-3014.0136805659226</v>
      </c>
      <c r="L6" s="26">
        <v>4.4999999999999998E-2</v>
      </c>
      <c r="M6" s="22">
        <v>2.2499999999999999E-2</v>
      </c>
      <c r="N6" s="7">
        <v>-3743.7687714441372</v>
      </c>
      <c r="O6" s="8">
        <v>3.15E-2</v>
      </c>
      <c r="P6" s="9">
        <v>1.575E-2</v>
      </c>
      <c r="Q6" s="24">
        <v>-4442.1678406835208</v>
      </c>
      <c r="R6" s="26">
        <v>3.15E-2</v>
      </c>
      <c r="S6" s="22">
        <v>1.575E-2</v>
      </c>
      <c r="T6" s="24">
        <v>-3282.0386671136139</v>
      </c>
      <c r="U6" s="26">
        <v>3.15E-2</v>
      </c>
      <c r="V6" s="22">
        <v>1.575E-2</v>
      </c>
      <c r="W6" s="24">
        <v>-3406.5834070644923</v>
      </c>
      <c r="X6" s="26">
        <v>3.15E-2</v>
      </c>
      <c r="Y6" s="22">
        <v>1.575E-2</v>
      </c>
      <c r="Z6" s="24">
        <v>-3014.0136805659226</v>
      </c>
      <c r="AA6" s="26">
        <v>4.2000000000000003E-2</v>
      </c>
      <c r="AB6" s="22">
        <v>2.1000000000000001E-2</v>
      </c>
      <c r="AC6" s="24">
        <v>-3014.0136805659226</v>
      </c>
      <c r="AD6" s="26">
        <v>4.1999999999999996E-2</v>
      </c>
      <c r="AE6" s="22">
        <v>2.0999999999999998E-2</v>
      </c>
      <c r="AF6" s="34">
        <v>0</v>
      </c>
      <c r="AG6" s="31">
        <v>1.35E-2</v>
      </c>
      <c r="AH6" s="41">
        <v>6.7499999999999999E-3</v>
      </c>
    </row>
    <row r="7" spans="1:36" x14ac:dyDescent="0.25">
      <c r="B7" s="7">
        <v>-2405.8156141338645</v>
      </c>
      <c r="C7" s="32">
        <v>5.2499999999999998E-2</v>
      </c>
      <c r="D7" s="9">
        <v>5.7749999999999996E-2</v>
      </c>
      <c r="E7" s="25">
        <v>-2917.5752768468078</v>
      </c>
      <c r="F7" s="27">
        <v>5.2499999999999998E-2</v>
      </c>
      <c r="G7" s="23">
        <v>5.7749999999999996E-2</v>
      </c>
      <c r="H7" s="25">
        <v>-1668.1054436359118</v>
      </c>
      <c r="I7" s="27">
        <v>5.2499999999999998E-2</v>
      </c>
      <c r="J7" s="23">
        <v>5.7749999999999996E-2</v>
      </c>
      <c r="K7" s="25">
        <v>-2405.8156141338645</v>
      </c>
      <c r="L7" s="27">
        <v>7.4999999999999997E-2</v>
      </c>
      <c r="M7" s="23">
        <v>8.249999999999999E-2</v>
      </c>
      <c r="N7" s="7">
        <v>-2459.0462970692597</v>
      </c>
      <c r="O7" s="8">
        <v>4.4999999999999998E-2</v>
      </c>
      <c r="P7" s="9">
        <v>5.3999999999999999E-2</v>
      </c>
      <c r="Q7" s="25">
        <v>-3676.8809414922066</v>
      </c>
      <c r="R7" s="27">
        <v>5.2499999999999998E-2</v>
      </c>
      <c r="S7" s="23">
        <v>5.7749999999999996E-2</v>
      </c>
      <c r="T7" s="25">
        <v>-2405.8156141338645</v>
      </c>
      <c r="U7" s="27">
        <v>5.2499999999999998E-2</v>
      </c>
      <c r="V7" s="23">
        <v>5.7749999999999996E-2</v>
      </c>
      <c r="W7" s="25">
        <v>-2405.8156141338645</v>
      </c>
      <c r="X7" s="27">
        <v>5.2499999999999998E-2</v>
      </c>
      <c r="Y7" s="23">
        <v>5.7749999999999996E-2</v>
      </c>
      <c r="Z7" s="25">
        <v>-2405.8156141338645</v>
      </c>
      <c r="AA7" s="27">
        <v>5.2499999999999998E-2</v>
      </c>
      <c r="AB7" s="23">
        <v>6.8250000000000005E-2</v>
      </c>
      <c r="AC7" s="25">
        <v>-2405.8156141338645</v>
      </c>
      <c r="AD7" s="27">
        <v>6.9999999999999993E-2</v>
      </c>
      <c r="AE7" s="23">
        <v>7.6999999999999985E-2</v>
      </c>
      <c r="AF7" s="7">
        <v>0</v>
      </c>
      <c r="AG7" s="32">
        <v>1.35E-2</v>
      </c>
      <c r="AH7" s="42">
        <f t="shared" ref="AH7:AH32" si="0">AH6+AG7*2.8</f>
        <v>4.4549999999999999E-2</v>
      </c>
    </row>
    <row r="8" spans="1:36" x14ac:dyDescent="0.25">
      <c r="B8" s="7">
        <v>-1957.6029820386384</v>
      </c>
      <c r="C8" s="32">
        <v>2.1000000000000001E-2</v>
      </c>
      <c r="D8" s="9">
        <v>9.4499999999999987E-2</v>
      </c>
      <c r="E8" s="25">
        <v>-2459.8163292115314</v>
      </c>
      <c r="F8" s="27">
        <v>2.1000000000000001E-2</v>
      </c>
      <c r="G8" s="23">
        <v>9.4499999999999987E-2</v>
      </c>
      <c r="H8" s="25">
        <v>-1256.3870593540728</v>
      </c>
      <c r="I8" s="27">
        <v>2.1000000000000001E-2</v>
      </c>
      <c r="J8" s="23">
        <v>9.4499999999999987E-2</v>
      </c>
      <c r="K8" s="25">
        <v>-1957.6029820386384</v>
      </c>
      <c r="L8" s="27">
        <v>0.03</v>
      </c>
      <c r="M8" s="23">
        <v>0.13500000000000001</v>
      </c>
      <c r="N8" s="7">
        <v>-2405.8156141338645</v>
      </c>
      <c r="O8" s="8">
        <v>5.2499999999999998E-2</v>
      </c>
      <c r="P8" s="9">
        <v>0.10274999999999999</v>
      </c>
      <c r="Q8" s="25">
        <v>-3226.2373164749533</v>
      </c>
      <c r="R8" s="27">
        <v>4.4999999999999998E-2</v>
      </c>
      <c r="S8" s="23">
        <v>0.10649999999999998</v>
      </c>
      <c r="T8" s="25">
        <v>-2037.7813466324687</v>
      </c>
      <c r="U8" s="27">
        <v>4.4999999999999998E-2</v>
      </c>
      <c r="V8" s="23">
        <v>0.10649999999999998</v>
      </c>
      <c r="W8" s="25">
        <v>-2200.9878462626066</v>
      </c>
      <c r="X8" s="27">
        <v>4.4999999999999998E-2</v>
      </c>
      <c r="Y8" s="23">
        <v>0.10649999999999998</v>
      </c>
      <c r="Z8" s="25">
        <v>-1957.6029820386384</v>
      </c>
      <c r="AA8" s="27">
        <v>1.0500000000000001E-2</v>
      </c>
      <c r="AB8" s="23">
        <v>9.9750000000000005E-2</v>
      </c>
      <c r="AC8" s="25">
        <v>-1957.6029820386384</v>
      </c>
      <c r="AD8" s="27">
        <v>2.7999999999999997E-2</v>
      </c>
      <c r="AE8" s="23">
        <v>0.126</v>
      </c>
      <c r="AF8" s="7">
        <v>0</v>
      </c>
      <c r="AG8" s="32">
        <v>1.35E-2</v>
      </c>
      <c r="AH8" s="42">
        <f t="shared" si="0"/>
        <v>8.2350000000000007E-2</v>
      </c>
    </row>
    <row r="9" spans="1:36" x14ac:dyDescent="0.25">
      <c r="B9" s="7">
        <v>-1691.8552776635652</v>
      </c>
      <c r="C9" s="32">
        <v>4.4999999999999998E-2</v>
      </c>
      <c r="D9" s="9">
        <v>0.1275</v>
      </c>
      <c r="E9" s="25">
        <v>-2169.5681861530002</v>
      </c>
      <c r="F9" s="27">
        <v>4.4999999999999998E-2</v>
      </c>
      <c r="G9" s="23">
        <v>0.1275</v>
      </c>
      <c r="H9" s="25">
        <v>-670.48309078161265</v>
      </c>
      <c r="I9" s="27">
        <v>4.4999999999999998E-2</v>
      </c>
      <c r="J9" s="23">
        <v>0.1275</v>
      </c>
      <c r="K9" s="25">
        <v>-1691.8552776635652</v>
      </c>
      <c r="L9" s="27">
        <v>4.4999999999999998E-2</v>
      </c>
      <c r="M9" s="23">
        <v>0.17249999999999999</v>
      </c>
      <c r="N9" s="7">
        <v>-1957.6029820386384</v>
      </c>
      <c r="O9" s="8">
        <v>2.1000000000000001E-2</v>
      </c>
      <c r="P9" s="9">
        <v>0.13950000000000001</v>
      </c>
      <c r="Q9" s="25">
        <v>-2554.5820548147321</v>
      </c>
      <c r="R9" s="27">
        <v>2.1000000000000001E-2</v>
      </c>
      <c r="S9" s="23">
        <v>0.13950000000000001</v>
      </c>
      <c r="T9" s="25">
        <v>-1750.4473607341561</v>
      </c>
      <c r="U9" s="27">
        <v>2.1000000000000001E-2</v>
      </c>
      <c r="V9" s="23">
        <v>0.13950000000000001</v>
      </c>
      <c r="W9" s="25">
        <v>-1643.6480361931317</v>
      </c>
      <c r="X9" s="27">
        <v>2.1000000000000001E-2</v>
      </c>
      <c r="Y9" s="23">
        <v>0.13950000000000001</v>
      </c>
      <c r="Z9" s="25">
        <v>-1691.8552776635652</v>
      </c>
      <c r="AA9" s="27">
        <v>0.06</v>
      </c>
      <c r="AB9" s="23">
        <v>0.13500000000000001</v>
      </c>
      <c r="AC9" s="25">
        <v>-1691.8552776635652</v>
      </c>
      <c r="AD9" s="27">
        <v>0.06</v>
      </c>
      <c r="AE9" s="23">
        <v>0.16999999999999998</v>
      </c>
      <c r="AF9" s="7">
        <v>0</v>
      </c>
      <c r="AG9" s="32">
        <v>1.35E-2</v>
      </c>
      <c r="AH9" s="42">
        <f t="shared" si="0"/>
        <v>0.12015000000000001</v>
      </c>
    </row>
    <row r="10" spans="1:36" x14ac:dyDescent="0.25">
      <c r="B10" s="7">
        <v>-1137.2470244490287</v>
      </c>
      <c r="C10" s="32">
        <v>7.4999999999999997E-2</v>
      </c>
      <c r="D10" s="9">
        <v>0.1875</v>
      </c>
      <c r="E10" s="25">
        <v>-1984.4643198776539</v>
      </c>
      <c r="F10" s="27">
        <v>5.7749999999999996E-2</v>
      </c>
      <c r="G10" s="23">
        <v>0.17887500000000001</v>
      </c>
      <c r="H10" s="25">
        <v>-252.50505677725459</v>
      </c>
      <c r="I10" s="27">
        <v>5.7749999999999996E-2</v>
      </c>
      <c r="J10" s="23">
        <v>0.17887500000000001</v>
      </c>
      <c r="K10" s="25">
        <v>-1137.2470244490287</v>
      </c>
      <c r="L10" s="27">
        <v>7.4999999999999997E-2</v>
      </c>
      <c r="M10" s="23">
        <v>0.23250000000000001</v>
      </c>
      <c r="N10" s="7">
        <v>-1769.8533970623157</v>
      </c>
      <c r="O10" s="8">
        <v>5.7749999999999996E-2</v>
      </c>
      <c r="P10" s="9">
        <v>0.17887500000000001</v>
      </c>
      <c r="Q10" s="25">
        <v>-2502.889624458222</v>
      </c>
      <c r="R10" s="27">
        <v>7.4999999999999997E-2</v>
      </c>
      <c r="S10" s="23">
        <v>0.1875</v>
      </c>
      <c r="T10" s="25">
        <v>-1308.1232927317938</v>
      </c>
      <c r="U10" s="27">
        <v>5.7749999999999996E-2</v>
      </c>
      <c r="V10" s="23">
        <v>0.17887500000000001</v>
      </c>
      <c r="W10" s="25">
        <v>-1432.6680326826727</v>
      </c>
      <c r="X10" s="27">
        <v>5.7749999999999996E-2</v>
      </c>
      <c r="Y10" s="23">
        <v>0.17887500000000001</v>
      </c>
      <c r="Z10" s="25">
        <v>-1137.2470244490287</v>
      </c>
      <c r="AA10" s="27">
        <v>7.4999999999999997E-2</v>
      </c>
      <c r="AB10" s="23">
        <v>0.20249999999999999</v>
      </c>
      <c r="AC10" s="25">
        <v>-1137.2470244490287</v>
      </c>
      <c r="AD10" s="27">
        <v>0.1</v>
      </c>
      <c r="AE10" s="23">
        <v>0.25</v>
      </c>
      <c r="AF10" s="7">
        <v>0</v>
      </c>
      <c r="AG10" s="32">
        <v>1.35E-2</v>
      </c>
      <c r="AH10" s="42">
        <f t="shared" si="0"/>
        <v>0.15795000000000001</v>
      </c>
    </row>
    <row r="11" spans="1:36" x14ac:dyDescent="0.25">
      <c r="B11" s="7">
        <v>-1040.0983061841034</v>
      </c>
      <c r="C11" s="32">
        <v>5.7749999999999996E-2</v>
      </c>
      <c r="D11" s="9">
        <v>0.25387499999999996</v>
      </c>
      <c r="E11" s="25">
        <v>-1597.3471486774001</v>
      </c>
      <c r="F11" s="27">
        <v>7.4999999999999997E-2</v>
      </c>
      <c r="G11" s="23">
        <v>0.24525</v>
      </c>
      <c r="H11" s="25">
        <v>-175.13363738908811</v>
      </c>
      <c r="I11" s="27">
        <v>7.4999999999999997E-2</v>
      </c>
      <c r="J11" s="23">
        <v>0.24525</v>
      </c>
      <c r="K11" s="25">
        <v>-1040.0983061841034</v>
      </c>
      <c r="L11" s="27">
        <v>8.2500000000000004E-2</v>
      </c>
      <c r="M11" s="23">
        <v>0.31125000000000003</v>
      </c>
      <c r="N11" s="7">
        <v>-1137.2470244490287</v>
      </c>
      <c r="O11" s="8">
        <v>7.4999999999999997E-2</v>
      </c>
      <c r="P11" s="9">
        <v>0.24525</v>
      </c>
      <c r="Q11" s="25">
        <v>-2468.2524663016984</v>
      </c>
      <c r="R11" s="27">
        <v>5.7749999999999996E-2</v>
      </c>
      <c r="S11" s="23">
        <v>0.25387499999999996</v>
      </c>
      <c r="T11" s="25">
        <v>-1137.2470244490287</v>
      </c>
      <c r="U11" s="27">
        <v>7.4999999999999997E-2</v>
      </c>
      <c r="V11" s="23">
        <v>0.24525</v>
      </c>
      <c r="W11" s="25">
        <v>-1137.2470244490287</v>
      </c>
      <c r="X11" s="27">
        <v>7.4999999999999997E-2</v>
      </c>
      <c r="Y11" s="23">
        <v>0.24525</v>
      </c>
      <c r="Z11" s="25">
        <v>-1040.0983061841034</v>
      </c>
      <c r="AA11" s="27">
        <v>7.7000000000000013E-2</v>
      </c>
      <c r="AB11" s="23">
        <v>0.27849999999999997</v>
      </c>
      <c r="AC11" s="25">
        <v>-1040.0983061841034</v>
      </c>
      <c r="AD11" s="27">
        <v>5.2499999999999998E-2</v>
      </c>
      <c r="AE11" s="23">
        <v>0.32624999999999998</v>
      </c>
      <c r="AF11" s="7">
        <v>0</v>
      </c>
      <c r="AG11" s="32">
        <v>1.35E-2</v>
      </c>
      <c r="AH11" s="42">
        <f t="shared" si="0"/>
        <v>0.19575000000000001</v>
      </c>
    </row>
    <row r="12" spans="1:36" x14ac:dyDescent="0.25">
      <c r="B12" s="7">
        <v>-729.88563799842359</v>
      </c>
      <c r="C12" s="32">
        <v>0.03</v>
      </c>
      <c r="D12" s="9">
        <v>0.29774999999999996</v>
      </c>
      <c r="E12" s="25">
        <v>-1363.4792255247237</v>
      </c>
      <c r="F12" s="27">
        <v>9.6250000000000002E-2</v>
      </c>
      <c r="G12" s="23">
        <v>0.33087500000000003</v>
      </c>
      <c r="H12" s="25">
        <v>188.22140171241335</v>
      </c>
      <c r="I12" s="27">
        <v>0.03</v>
      </c>
      <c r="J12" s="23">
        <v>0.29775000000000001</v>
      </c>
      <c r="K12" s="25">
        <v>-729.88563799842359</v>
      </c>
      <c r="L12" s="27">
        <v>0.03</v>
      </c>
      <c r="M12" s="23">
        <v>0.36750000000000005</v>
      </c>
      <c r="N12" s="7">
        <v>-729.88563799842359</v>
      </c>
      <c r="O12" s="8">
        <v>0.03</v>
      </c>
      <c r="P12" s="9">
        <v>0.29775000000000001</v>
      </c>
      <c r="Q12" s="25">
        <v>-1702.965567110386</v>
      </c>
      <c r="R12" s="27">
        <v>9.6250000000000002E-2</v>
      </c>
      <c r="S12" s="23">
        <v>0.33087499999999992</v>
      </c>
      <c r="T12" s="25">
        <v>-608.59710728763275</v>
      </c>
      <c r="U12" s="27">
        <v>0.03</v>
      </c>
      <c r="V12" s="23">
        <v>0.29775000000000001</v>
      </c>
      <c r="W12" s="25">
        <v>-431.90023975203985</v>
      </c>
      <c r="X12" s="27">
        <v>9.6250000000000002E-2</v>
      </c>
      <c r="Y12" s="23">
        <v>0.33087500000000003</v>
      </c>
      <c r="Z12" s="25">
        <v>-729.88563799842359</v>
      </c>
      <c r="AA12" s="27">
        <v>1.4999999999999999E-2</v>
      </c>
      <c r="AB12" s="23">
        <v>0.32450000000000001</v>
      </c>
      <c r="AC12" s="25">
        <v>-729.88563799842359</v>
      </c>
      <c r="AD12" s="27">
        <v>4.0000000000000008E-2</v>
      </c>
      <c r="AE12" s="23">
        <v>0.3725</v>
      </c>
      <c r="AF12" s="7">
        <v>0</v>
      </c>
      <c r="AG12" s="32">
        <v>1.35E-2</v>
      </c>
      <c r="AH12" s="42">
        <f t="shared" si="0"/>
        <v>0.23355000000000001</v>
      </c>
    </row>
    <row r="13" spans="1:36" x14ac:dyDescent="0.25">
      <c r="B13" s="7">
        <v>-431.90023975203985</v>
      </c>
      <c r="C13" s="32">
        <v>9.6250000000000002E-2</v>
      </c>
      <c r="D13" s="9">
        <v>0.36087499999999995</v>
      </c>
      <c r="E13" s="25">
        <v>-1176.3820290267072</v>
      </c>
      <c r="F13" s="27">
        <v>0.03</v>
      </c>
      <c r="G13" s="23">
        <v>0.39400000000000002</v>
      </c>
      <c r="H13" s="25">
        <v>306.45324784398144</v>
      </c>
      <c r="I13" s="27">
        <v>9.6250000000000002E-2</v>
      </c>
      <c r="J13" s="23">
        <v>0.36087499999999995</v>
      </c>
      <c r="K13" s="25">
        <v>-431.90023975203985</v>
      </c>
      <c r="L13" s="27">
        <v>0.13750000000000001</v>
      </c>
      <c r="M13" s="23">
        <v>0.45125000000000004</v>
      </c>
      <c r="N13" s="7">
        <v>-431.90023975203985</v>
      </c>
      <c r="O13" s="8">
        <v>9.6250000000000002E-2</v>
      </c>
      <c r="P13" s="9">
        <v>0.36087499999999995</v>
      </c>
      <c r="Q13" s="25">
        <v>-1360.023881871105</v>
      </c>
      <c r="R13" s="27">
        <v>0.03</v>
      </c>
      <c r="S13" s="23">
        <v>0.39399999999999996</v>
      </c>
      <c r="T13" s="25">
        <v>-431.90023975203985</v>
      </c>
      <c r="U13" s="27">
        <v>9.6250000000000002E-2</v>
      </c>
      <c r="V13" s="23">
        <v>0.36087499999999995</v>
      </c>
      <c r="W13" s="25">
        <v>-322.63100546843816</v>
      </c>
      <c r="X13" s="27">
        <v>0.03</v>
      </c>
      <c r="Y13" s="23">
        <v>0.39400000000000002</v>
      </c>
      <c r="Z13" s="25">
        <v>-431.90023975203985</v>
      </c>
      <c r="AA13" s="27">
        <v>9.6250000000000002E-2</v>
      </c>
      <c r="AB13" s="23">
        <v>0.38012500000000005</v>
      </c>
      <c r="AC13" s="25">
        <v>-431.90023975203985</v>
      </c>
      <c r="AD13" s="27">
        <v>8.7499999999999994E-2</v>
      </c>
      <c r="AE13" s="23">
        <v>0.43624999999999997</v>
      </c>
      <c r="AF13" s="7">
        <v>0</v>
      </c>
      <c r="AG13" s="32">
        <v>1.35E-2</v>
      </c>
      <c r="AH13" s="42">
        <f t="shared" si="0"/>
        <v>0.27134999999999998</v>
      </c>
    </row>
    <row r="14" spans="1:36" x14ac:dyDescent="0.25">
      <c r="B14" s="7">
        <v>16.31239234318582</v>
      </c>
      <c r="C14" s="32">
        <v>3.8500000000000006E-2</v>
      </c>
      <c r="D14" s="9">
        <v>0.42824999999999996</v>
      </c>
      <c r="E14" s="25">
        <v>-970.54050268813535</v>
      </c>
      <c r="F14" s="27">
        <v>1.35E-2</v>
      </c>
      <c r="G14" s="23">
        <v>0.41575000000000001</v>
      </c>
      <c r="H14" s="25">
        <v>718.17163212581931</v>
      </c>
      <c r="I14" s="27">
        <v>3.8500000000000006E-2</v>
      </c>
      <c r="J14" s="23">
        <v>0.42824999999999996</v>
      </c>
      <c r="K14" s="25">
        <v>16.31239234318582</v>
      </c>
      <c r="L14" s="27">
        <v>5.5000000000000007E-2</v>
      </c>
      <c r="M14" s="23">
        <v>0.54749999999999999</v>
      </c>
      <c r="N14" s="7">
        <v>16.31239234318582</v>
      </c>
      <c r="O14" s="8">
        <v>3.8500000000000006E-2</v>
      </c>
      <c r="P14" s="9">
        <v>0.42824999999999996</v>
      </c>
      <c r="Q14" s="25">
        <v>-580.66668043290974</v>
      </c>
      <c r="R14" s="27">
        <v>3.8500000000000006E-2</v>
      </c>
      <c r="S14" s="23">
        <v>0.42824999999999991</v>
      </c>
      <c r="T14" s="25">
        <v>110.81859808868967</v>
      </c>
      <c r="U14" s="27">
        <v>3.8500000000000006E-2</v>
      </c>
      <c r="V14" s="23">
        <v>0.42824999999999996</v>
      </c>
      <c r="W14" s="25">
        <v>330.26733818869207</v>
      </c>
      <c r="X14" s="27">
        <v>3.8500000000000006E-2</v>
      </c>
      <c r="Y14" s="23">
        <v>0.42825000000000002</v>
      </c>
      <c r="Z14" s="25">
        <v>16.31239234318582</v>
      </c>
      <c r="AA14" s="27">
        <v>1.9250000000000003E-2</v>
      </c>
      <c r="AB14" s="23">
        <v>0.43787500000000001</v>
      </c>
      <c r="AC14" s="25">
        <v>16.31239234318582</v>
      </c>
      <c r="AD14" s="27">
        <v>3.4999999999999996E-2</v>
      </c>
      <c r="AE14" s="23">
        <v>0.4975</v>
      </c>
      <c r="AF14" s="7">
        <v>0</v>
      </c>
      <c r="AG14" s="32">
        <v>1.35E-2</v>
      </c>
      <c r="AH14" s="42">
        <f t="shared" si="0"/>
        <v>0.30914999999999998</v>
      </c>
    </row>
    <row r="15" spans="1:36" x14ac:dyDescent="0.25">
      <c r="B15" s="7">
        <v>993.65463937443519</v>
      </c>
      <c r="C15" s="32">
        <v>1.575E-2</v>
      </c>
      <c r="D15" s="9">
        <v>0.45537500000000003</v>
      </c>
      <c r="E15" s="25">
        <v>-905.72027788945161</v>
      </c>
      <c r="F15" s="27">
        <v>3.8500000000000006E-2</v>
      </c>
      <c r="G15" s="23">
        <v>0.44175000000000003</v>
      </c>
      <c r="H15" s="25">
        <v>1781.6520283499249</v>
      </c>
      <c r="I15" s="27">
        <v>1.575E-2</v>
      </c>
      <c r="J15" s="23">
        <v>0.45537500000000003</v>
      </c>
      <c r="K15" s="25">
        <v>993.65463937443519</v>
      </c>
      <c r="L15" s="27">
        <v>2.2499999999999999E-2</v>
      </c>
      <c r="M15" s="23">
        <v>0.58625000000000005</v>
      </c>
      <c r="N15" s="7">
        <v>263.89954849621881</v>
      </c>
      <c r="O15" s="8">
        <v>1.575E-2</v>
      </c>
      <c r="P15" s="9">
        <v>0.45537500000000003</v>
      </c>
      <c r="Q15" s="25">
        <v>-473.17242654070287</v>
      </c>
      <c r="R15" s="27">
        <v>1.35E-2</v>
      </c>
      <c r="S15" s="23">
        <v>0.45424999999999988</v>
      </c>
      <c r="T15" s="25">
        <v>710.34663125767929</v>
      </c>
      <c r="U15" s="27">
        <v>1.35E-2</v>
      </c>
      <c r="V15" s="23">
        <v>0.45424999999999999</v>
      </c>
      <c r="W15" s="25">
        <v>474.39730837970728</v>
      </c>
      <c r="X15" s="27">
        <v>1.35E-2</v>
      </c>
      <c r="Y15" s="23">
        <v>0.45424999999999999</v>
      </c>
      <c r="Z15" s="25">
        <v>993.65463937443519</v>
      </c>
      <c r="AA15" s="27">
        <v>2.1000000000000001E-2</v>
      </c>
      <c r="AB15" s="23">
        <v>0.45800000000000002</v>
      </c>
      <c r="AC15" s="25">
        <v>993.65463937443519</v>
      </c>
      <c r="AD15" s="27">
        <v>1.0499999999999999E-2</v>
      </c>
      <c r="AE15" s="23">
        <v>0.52024999999999999</v>
      </c>
      <c r="AF15" s="7">
        <v>0</v>
      </c>
      <c r="AG15" s="32">
        <v>1.35E-2</v>
      </c>
      <c r="AH15" s="42">
        <f t="shared" si="0"/>
        <v>0.34694999999999998</v>
      </c>
    </row>
    <row r="16" spans="1:36" x14ac:dyDescent="0.25">
      <c r="B16" s="7">
        <v>1141.3669400768267</v>
      </c>
      <c r="C16" s="32">
        <v>8.2500000000000004E-2</v>
      </c>
      <c r="D16" s="9">
        <v>0.50449999999999995</v>
      </c>
      <c r="E16" s="25">
        <v>-443.35049608026384</v>
      </c>
      <c r="F16" s="27">
        <v>2.2499999999999999E-2</v>
      </c>
      <c r="G16" s="23">
        <v>0.47225000000000006</v>
      </c>
      <c r="H16" s="25">
        <v>2163.6374263109301</v>
      </c>
      <c r="I16" s="27">
        <v>8.2500000000000004E-2</v>
      </c>
      <c r="J16" s="23">
        <v>0.50449999999999995</v>
      </c>
      <c r="K16" s="25">
        <v>1141.3669400768267</v>
      </c>
      <c r="L16" s="27">
        <v>8.2500000000000004E-2</v>
      </c>
      <c r="M16" s="23">
        <v>0.63875000000000004</v>
      </c>
      <c r="N16" s="7">
        <v>374.17592067113401</v>
      </c>
      <c r="O16" s="8">
        <v>8.2500000000000004E-2</v>
      </c>
      <c r="P16" s="9">
        <v>0.50449999999999995</v>
      </c>
      <c r="Q16" s="25">
        <v>-434.49952074316116</v>
      </c>
      <c r="R16" s="27">
        <v>1.575E-2</v>
      </c>
      <c r="S16" s="23">
        <v>0.46887499999999993</v>
      </c>
      <c r="T16" s="25">
        <v>725.62965282674259</v>
      </c>
      <c r="U16" s="27">
        <v>1.575E-2</v>
      </c>
      <c r="V16" s="23">
        <v>0.46887500000000004</v>
      </c>
      <c r="W16" s="25">
        <v>601.08491287586412</v>
      </c>
      <c r="X16" s="27">
        <v>1.575E-2</v>
      </c>
      <c r="Y16" s="23">
        <v>0.46887500000000004</v>
      </c>
      <c r="Z16" s="25">
        <v>1141.3669400768267</v>
      </c>
      <c r="AA16" s="27">
        <v>0.11000000000000001</v>
      </c>
      <c r="AB16" s="23">
        <v>0.52350000000000008</v>
      </c>
      <c r="AC16" s="25">
        <v>1141.3669400768267</v>
      </c>
      <c r="AD16" s="27">
        <v>7.4999999999999997E-2</v>
      </c>
      <c r="AE16" s="23">
        <v>0.56299999999999994</v>
      </c>
      <c r="AF16" s="7">
        <v>0</v>
      </c>
      <c r="AG16" s="32">
        <v>1.35E-2</v>
      </c>
      <c r="AH16" s="42">
        <f t="shared" si="0"/>
        <v>0.38474999999999998</v>
      </c>
    </row>
    <row r="17" spans="2:34" x14ac:dyDescent="0.25">
      <c r="B17" s="7">
        <v>1201.6791211534155</v>
      </c>
      <c r="C17" s="32">
        <v>1.35E-2</v>
      </c>
      <c r="D17" s="9">
        <v>0.55249999999999999</v>
      </c>
      <c r="E17" s="25">
        <v>-397.22529902366114</v>
      </c>
      <c r="F17" s="27">
        <v>1.575E-2</v>
      </c>
      <c r="G17" s="23">
        <v>0.49137500000000012</v>
      </c>
      <c r="H17" s="25">
        <v>2340.6103329711591</v>
      </c>
      <c r="I17" s="27">
        <v>2.6249999999999999E-2</v>
      </c>
      <c r="J17" s="23">
        <v>0.55887500000000001</v>
      </c>
      <c r="K17" s="25">
        <v>1201.6791211534155</v>
      </c>
      <c r="L17" s="27">
        <v>0</v>
      </c>
      <c r="M17" s="23">
        <v>0.68</v>
      </c>
      <c r="N17" s="7">
        <v>379.36467557981632</v>
      </c>
      <c r="O17" s="8">
        <v>1.35E-2</v>
      </c>
      <c r="P17" s="9">
        <v>0.55249999999999999</v>
      </c>
      <c r="Q17" s="25">
        <v>-393.01509873456143</v>
      </c>
      <c r="R17" s="27">
        <v>8.2500000000000004E-2</v>
      </c>
      <c r="S17" s="23">
        <v>0.5179999999999999</v>
      </c>
      <c r="T17" s="25">
        <v>795.44087110792179</v>
      </c>
      <c r="U17" s="27">
        <v>8.2500000000000004E-2</v>
      </c>
      <c r="V17" s="23">
        <v>0.51800000000000002</v>
      </c>
      <c r="W17" s="25">
        <v>632.23437147778668</v>
      </c>
      <c r="X17" s="27">
        <v>8.2500000000000004E-2</v>
      </c>
      <c r="Y17" s="23">
        <v>0.51800000000000002</v>
      </c>
      <c r="Z17" s="25">
        <v>1201.6791211534155</v>
      </c>
      <c r="AA17" s="27">
        <v>1.7999999999999999E-2</v>
      </c>
      <c r="AB17" s="23">
        <v>0.58750000000000002</v>
      </c>
      <c r="AC17" s="25">
        <v>1201.6791211534155</v>
      </c>
      <c r="AD17" s="27">
        <v>1.7999999999999999E-2</v>
      </c>
      <c r="AE17" s="23">
        <v>0.60949999999999993</v>
      </c>
      <c r="AF17" s="7">
        <v>0</v>
      </c>
      <c r="AG17" s="32">
        <v>1.35E-2</v>
      </c>
      <c r="AH17" s="42">
        <f t="shared" si="0"/>
        <v>0.42254999999999998</v>
      </c>
    </row>
    <row r="18" spans="2:34" x14ac:dyDescent="0.25">
      <c r="B18" s="7">
        <v>1601.8527058064933</v>
      </c>
      <c r="C18" s="32">
        <v>2.6249999999999999E-2</v>
      </c>
      <c r="D18" s="9">
        <v>0.57237499999999997</v>
      </c>
      <c r="E18" s="25">
        <v>-57.206981066914523</v>
      </c>
      <c r="F18" s="27">
        <v>8.9999999999999993E-3</v>
      </c>
      <c r="G18" s="23">
        <v>0.50375000000000003</v>
      </c>
      <c r="H18" s="25">
        <v>2658.986879703456</v>
      </c>
      <c r="I18" s="27">
        <v>0.13750000000000001</v>
      </c>
      <c r="J18" s="23">
        <v>0.64074999999999993</v>
      </c>
      <c r="K18" s="25">
        <v>1601.8527058064933</v>
      </c>
      <c r="L18" s="27">
        <v>3.7499999999999999E-2</v>
      </c>
      <c r="M18" s="23">
        <v>0.69875000000000009</v>
      </c>
      <c r="N18" s="7">
        <v>1601.8527058064933</v>
      </c>
      <c r="O18" s="8">
        <v>2.6249999999999999E-2</v>
      </c>
      <c r="P18" s="9">
        <v>0.57237499999999997</v>
      </c>
      <c r="Q18" s="25">
        <v>148.18854678078333</v>
      </c>
      <c r="R18" s="27">
        <v>2.2499999999999999E-2</v>
      </c>
      <c r="S18" s="23">
        <v>0.5704999999999999</v>
      </c>
      <c r="T18" s="25">
        <v>1601.8527058064933</v>
      </c>
      <c r="U18" s="27">
        <v>2.6249999999999999E-2</v>
      </c>
      <c r="V18" s="23">
        <v>0.57237500000000008</v>
      </c>
      <c r="W18" s="25">
        <v>1601.8527058064933</v>
      </c>
      <c r="X18" s="27">
        <v>2.6249999999999999E-2</v>
      </c>
      <c r="Y18" s="23">
        <v>0.57237500000000008</v>
      </c>
      <c r="Z18" s="25">
        <v>1601.8527058064933</v>
      </c>
      <c r="AA18" s="27">
        <v>2.6249999999999999E-2</v>
      </c>
      <c r="AB18" s="23">
        <v>0.60962500000000008</v>
      </c>
      <c r="AC18" s="25">
        <v>1601.8527058064933</v>
      </c>
      <c r="AD18" s="27">
        <v>1.7499999999999998E-2</v>
      </c>
      <c r="AE18" s="23">
        <v>0.62724999999999997</v>
      </c>
      <c r="AF18" s="7">
        <v>0</v>
      </c>
      <c r="AG18" s="32">
        <v>1.35E-2</v>
      </c>
      <c r="AH18" s="42">
        <f t="shared" si="0"/>
        <v>0.46034999999999998</v>
      </c>
    </row>
    <row r="19" spans="2:34" x14ac:dyDescent="0.25">
      <c r="B19" s="7">
        <v>1638.8917297600519</v>
      </c>
      <c r="C19" s="32">
        <v>2.2499999999999999E-2</v>
      </c>
      <c r="D19" s="9">
        <v>0.59674999999999989</v>
      </c>
      <c r="E19" s="25">
        <v>223.75979532926476</v>
      </c>
      <c r="F19" s="27">
        <v>2.6249999999999999E-2</v>
      </c>
      <c r="G19" s="23">
        <v>0.52137500000000014</v>
      </c>
      <c r="H19" s="25">
        <v>2693.466991812059</v>
      </c>
      <c r="I19" s="27">
        <v>1.35E-2</v>
      </c>
      <c r="J19" s="23">
        <v>0.71625000000000005</v>
      </c>
      <c r="K19" s="25">
        <v>1638.8917297600519</v>
      </c>
      <c r="L19" s="27">
        <v>0</v>
      </c>
      <c r="M19" s="23">
        <v>0.71750000000000003</v>
      </c>
      <c r="N19" s="7">
        <v>1638.8917297600519</v>
      </c>
      <c r="O19" s="8">
        <v>2.2499999999999999E-2</v>
      </c>
      <c r="P19" s="9">
        <v>0.59674999999999989</v>
      </c>
      <c r="Q19" s="25">
        <v>330.332593282169</v>
      </c>
      <c r="R19" s="27">
        <v>0.13750000000000001</v>
      </c>
      <c r="S19" s="23">
        <v>0.65049999999999986</v>
      </c>
      <c r="T19" s="25">
        <v>1638.8917297600519</v>
      </c>
      <c r="U19" s="27">
        <v>2.2499999999999999E-2</v>
      </c>
      <c r="V19" s="23">
        <v>0.59675</v>
      </c>
      <c r="W19" s="25">
        <v>1638.8917297600519</v>
      </c>
      <c r="X19" s="27">
        <v>2.2499999999999999E-2</v>
      </c>
      <c r="Y19" s="23">
        <v>0.59675</v>
      </c>
      <c r="Z19" s="25">
        <v>1638.8917297600519</v>
      </c>
      <c r="AA19" s="27">
        <v>2.2499999999999999E-2</v>
      </c>
      <c r="AB19" s="23">
        <v>0.63400000000000001</v>
      </c>
      <c r="AC19" s="25">
        <v>1638.8917297600519</v>
      </c>
      <c r="AD19" s="27">
        <v>0.03</v>
      </c>
      <c r="AE19" s="23">
        <v>0.65099999999999991</v>
      </c>
      <c r="AF19" s="7">
        <v>0</v>
      </c>
      <c r="AG19" s="32">
        <v>1.35E-2</v>
      </c>
      <c r="AH19" s="42">
        <f t="shared" si="0"/>
        <v>0.49814999999999998</v>
      </c>
    </row>
    <row r="20" spans="2:34" x14ac:dyDescent="0.25">
      <c r="B20" s="7">
        <v>1695.9751932913632</v>
      </c>
      <c r="C20" s="32">
        <v>0.13750000000000001</v>
      </c>
      <c r="D20" s="9">
        <v>0.67674999999999985</v>
      </c>
      <c r="E20" s="25">
        <v>333.50103550549375</v>
      </c>
      <c r="F20" s="27">
        <v>8.2500000000000004E-2</v>
      </c>
      <c r="G20" s="23">
        <v>0.5757500000000001</v>
      </c>
      <c r="H20" s="25">
        <v>2752.3287172529981</v>
      </c>
      <c r="I20" s="27">
        <v>1.0500000000000001E-2</v>
      </c>
      <c r="J20" s="23">
        <v>0.72824999999999995</v>
      </c>
      <c r="K20" s="25">
        <v>1695.9751932913632</v>
      </c>
      <c r="L20" s="27">
        <v>0.13750000000000001</v>
      </c>
      <c r="M20" s="23">
        <v>0.78625</v>
      </c>
      <c r="N20" s="7">
        <v>1695.9751932913632</v>
      </c>
      <c r="O20" s="8">
        <v>0.13750000000000001</v>
      </c>
      <c r="P20" s="9">
        <v>0.67674999999999985</v>
      </c>
      <c r="Q20" s="25">
        <v>330.78737844815259</v>
      </c>
      <c r="R20" s="27">
        <v>2.6249999999999999E-2</v>
      </c>
      <c r="S20" s="23">
        <v>0.732375</v>
      </c>
      <c r="T20" s="25">
        <v>1695.9751932913632</v>
      </c>
      <c r="U20" s="27">
        <v>0.13750000000000001</v>
      </c>
      <c r="V20" s="23">
        <v>0.67674999999999996</v>
      </c>
      <c r="W20" s="25">
        <v>1695.9751932913632</v>
      </c>
      <c r="X20" s="27">
        <v>0.13750000000000001</v>
      </c>
      <c r="Y20" s="23">
        <v>0.67674999999999996</v>
      </c>
      <c r="Z20" s="25">
        <v>1695.9751932913632</v>
      </c>
      <c r="AA20" s="27">
        <v>0.13750000000000001</v>
      </c>
      <c r="AB20" s="23">
        <v>0.71399999999999997</v>
      </c>
      <c r="AC20" s="25">
        <v>1695.9751932913632</v>
      </c>
      <c r="AD20" s="27">
        <v>0.125</v>
      </c>
      <c r="AE20" s="23">
        <v>0.72849999999999993</v>
      </c>
      <c r="AF20" s="7">
        <v>0</v>
      </c>
      <c r="AG20" s="32">
        <v>1.35E-2</v>
      </c>
      <c r="AH20" s="42">
        <f t="shared" si="0"/>
        <v>0.53594999999999993</v>
      </c>
    </row>
    <row r="21" spans="2:34" x14ac:dyDescent="0.25">
      <c r="B21" s="7">
        <v>1954.9001891208291</v>
      </c>
      <c r="C21" s="32">
        <v>8.9999999999999993E-3</v>
      </c>
      <c r="D21" s="9">
        <v>0.74999999999999978</v>
      </c>
      <c r="E21" s="25">
        <v>681.51874296454139</v>
      </c>
      <c r="F21" s="27">
        <v>1.0500000000000001E-2</v>
      </c>
      <c r="G21" s="23">
        <v>0.62225000000000008</v>
      </c>
      <c r="H21" s="25">
        <v>3022.3419188049538</v>
      </c>
      <c r="I21" s="27">
        <v>5.5000000000000007E-2</v>
      </c>
      <c r="J21" s="23">
        <v>0.7609999999999999</v>
      </c>
      <c r="K21" s="25">
        <v>1954.9001891208291</v>
      </c>
      <c r="L21" s="27">
        <v>0</v>
      </c>
      <c r="M21" s="23">
        <v>0.85499999999999998</v>
      </c>
      <c r="N21" s="7">
        <v>1954.9001891208291</v>
      </c>
      <c r="O21" s="8">
        <v>8.9999999999999993E-3</v>
      </c>
      <c r="P21" s="9">
        <v>0.74999999999999978</v>
      </c>
      <c r="Q21" s="25">
        <v>1276.2290758938097</v>
      </c>
      <c r="R21" s="27">
        <v>8.9999999999999993E-3</v>
      </c>
      <c r="S21" s="23">
        <v>0.74999999999999989</v>
      </c>
      <c r="T21" s="25">
        <v>2126.0120588966893</v>
      </c>
      <c r="U21" s="27">
        <v>8.9999999999999993E-3</v>
      </c>
      <c r="V21" s="23">
        <v>0.75</v>
      </c>
      <c r="W21" s="25">
        <v>2364.0202837472298</v>
      </c>
      <c r="X21" s="27">
        <v>1.0500000000000001E-2</v>
      </c>
      <c r="Y21" s="23">
        <v>0.75075000000000003</v>
      </c>
      <c r="Z21" s="25">
        <v>1954.9001891208291</v>
      </c>
      <c r="AA21" s="27">
        <v>4.4999999999999997E-3</v>
      </c>
      <c r="AB21" s="23">
        <v>0.78500000000000003</v>
      </c>
      <c r="AC21" s="25">
        <v>1954.9001891208291</v>
      </c>
      <c r="AD21" s="27">
        <v>1.2E-2</v>
      </c>
      <c r="AE21" s="23">
        <v>0.79699999999999993</v>
      </c>
      <c r="AF21" s="7">
        <v>0</v>
      </c>
      <c r="AG21" s="32">
        <v>1.35E-2</v>
      </c>
      <c r="AH21" s="42">
        <f t="shared" si="0"/>
        <v>0.57374999999999998</v>
      </c>
    </row>
    <row r="22" spans="2:34" x14ac:dyDescent="0.25">
      <c r="B22" s="7">
        <v>2050.065337901724</v>
      </c>
      <c r="C22" s="32">
        <v>1.0500000000000001E-2</v>
      </c>
      <c r="D22" s="9">
        <v>0.75974999999999981</v>
      </c>
      <c r="E22" s="25">
        <v>905.72207298108606</v>
      </c>
      <c r="F22" s="27">
        <v>0.13750000000000001</v>
      </c>
      <c r="G22" s="23">
        <v>0.69625000000000004</v>
      </c>
      <c r="H22" s="25">
        <v>3052.9849922994417</v>
      </c>
      <c r="I22" s="27">
        <v>2.2499999999999999E-2</v>
      </c>
      <c r="J22" s="23">
        <v>0.79974999999999996</v>
      </c>
      <c r="K22" s="25">
        <v>2050.065337901724</v>
      </c>
      <c r="L22" s="27">
        <v>1.4999999999999999E-2</v>
      </c>
      <c r="M22" s="23">
        <v>0.86249999999999993</v>
      </c>
      <c r="N22" s="7">
        <v>2050.065337901724</v>
      </c>
      <c r="O22" s="8">
        <v>1.0500000000000001E-2</v>
      </c>
      <c r="P22" s="9">
        <v>0.75974999999999981</v>
      </c>
      <c r="Q22" s="25">
        <v>1453.0862651256284</v>
      </c>
      <c r="R22" s="27">
        <v>1.0500000000000001E-2</v>
      </c>
      <c r="S22" s="23">
        <v>0.75974999999999993</v>
      </c>
      <c r="T22" s="25">
        <v>2153.0285088095507</v>
      </c>
      <c r="U22" s="27">
        <v>1.0500000000000001E-2</v>
      </c>
      <c r="V22" s="23">
        <v>0.75975000000000004</v>
      </c>
      <c r="W22" s="25">
        <v>2510.5912122719474</v>
      </c>
      <c r="X22" s="27">
        <v>5.5000000000000007E-2</v>
      </c>
      <c r="Y22" s="23">
        <v>0.78349999999999997</v>
      </c>
      <c r="Z22" s="25">
        <v>2050.065337901724</v>
      </c>
      <c r="AA22" s="27">
        <v>5.2500000000000003E-3</v>
      </c>
      <c r="AB22" s="23">
        <v>0.78987499999999999</v>
      </c>
      <c r="AC22" s="25">
        <v>2050.065337901724</v>
      </c>
      <c r="AD22" s="27">
        <v>6.9999999999999993E-3</v>
      </c>
      <c r="AE22" s="23">
        <v>0.80649999999999988</v>
      </c>
      <c r="AF22" s="7">
        <v>0</v>
      </c>
      <c r="AG22" s="32">
        <v>1.35E-2</v>
      </c>
      <c r="AH22" s="42">
        <f t="shared" si="0"/>
        <v>0.61155000000000004</v>
      </c>
    </row>
    <row r="23" spans="2:34" x14ac:dyDescent="0.25">
      <c r="B23" s="7">
        <v>2103.3365797419633</v>
      </c>
      <c r="C23" s="32">
        <v>5.5000000000000007E-2</v>
      </c>
      <c r="D23" s="9">
        <v>0.79249999999999976</v>
      </c>
      <c r="E23" s="25">
        <v>1326.6871926317758</v>
      </c>
      <c r="F23" s="27">
        <v>5.5000000000000007E-2</v>
      </c>
      <c r="G23" s="23">
        <v>0.79250000000000009</v>
      </c>
      <c r="H23" s="25">
        <v>3311.216947617143</v>
      </c>
      <c r="I23" s="27">
        <v>8.9999999999999993E-3</v>
      </c>
      <c r="J23" s="23">
        <v>0.81549999999999989</v>
      </c>
      <c r="K23" s="25">
        <v>2103.3365797419633</v>
      </c>
      <c r="L23" s="27">
        <v>5.5000000000000007E-2</v>
      </c>
      <c r="M23" s="23">
        <v>0.89749999999999996</v>
      </c>
      <c r="N23" s="7">
        <v>2103.3365797419633</v>
      </c>
      <c r="O23" s="8">
        <v>5.5000000000000007E-2</v>
      </c>
      <c r="P23" s="9">
        <v>0.79249999999999976</v>
      </c>
      <c r="Q23" s="25">
        <v>1473.1983358692851</v>
      </c>
      <c r="R23" s="27">
        <v>5.5000000000000007E-2</v>
      </c>
      <c r="S23" s="23">
        <v>0.79249999999999987</v>
      </c>
      <c r="T23" s="25">
        <v>2224.6251104527519</v>
      </c>
      <c r="U23" s="27">
        <v>5.5000000000000007E-2</v>
      </c>
      <c r="V23" s="23">
        <v>0.79249999999999998</v>
      </c>
      <c r="W23" s="25">
        <v>2536.7555307386092</v>
      </c>
      <c r="X23" s="27">
        <v>8.9999999999999993E-3</v>
      </c>
      <c r="Y23" s="23">
        <v>0.8155</v>
      </c>
      <c r="Z23" s="25">
        <v>2103.3365797419633</v>
      </c>
      <c r="AA23" s="27">
        <v>2.7500000000000004E-2</v>
      </c>
      <c r="AB23" s="23">
        <v>0.80625000000000002</v>
      </c>
      <c r="AC23" s="25">
        <v>2103.3365797419633</v>
      </c>
      <c r="AD23" s="27">
        <v>0.05</v>
      </c>
      <c r="AE23" s="23">
        <v>0.83499999999999996</v>
      </c>
      <c r="AF23" s="7">
        <v>0</v>
      </c>
      <c r="AG23" s="32">
        <v>1.35E-2</v>
      </c>
      <c r="AH23" s="42">
        <f t="shared" si="0"/>
        <v>0.64935000000000009</v>
      </c>
    </row>
    <row r="24" spans="2:34" x14ac:dyDescent="0.25">
      <c r="B24" s="7">
        <v>4098.2455637070543</v>
      </c>
      <c r="C24" s="32">
        <v>2.2499999999999999E-2</v>
      </c>
      <c r="D24" s="9">
        <v>0.83124999999999982</v>
      </c>
      <c r="E24" s="25">
        <v>2290.9517571729052</v>
      </c>
      <c r="F24" s="27">
        <v>2.4750000000000001E-2</v>
      </c>
      <c r="G24" s="23">
        <v>0.8323750000000002</v>
      </c>
      <c r="H24" s="25">
        <v>5121.0714504073512</v>
      </c>
      <c r="I24" s="27">
        <v>2.2499999999999999E-2</v>
      </c>
      <c r="J24" s="23">
        <v>0.83124999999999993</v>
      </c>
      <c r="K24" s="25">
        <v>4098.2455637070543</v>
      </c>
      <c r="L24" s="27">
        <v>2.2499999999999999E-2</v>
      </c>
      <c r="M24" s="23">
        <v>0.93625000000000003</v>
      </c>
      <c r="N24" s="7">
        <v>3331.0545443013616</v>
      </c>
      <c r="O24" s="8">
        <v>2.2499999999999999E-2</v>
      </c>
      <c r="P24" s="9">
        <v>0.83124999999999982</v>
      </c>
      <c r="Q24" s="25">
        <v>2563.863524895668</v>
      </c>
      <c r="R24" s="27">
        <v>2.2499999999999999E-2</v>
      </c>
      <c r="S24" s="23">
        <v>0.83124999999999993</v>
      </c>
      <c r="T24" s="25">
        <v>3752.3194947381498</v>
      </c>
      <c r="U24" s="27">
        <v>2.2499999999999999E-2</v>
      </c>
      <c r="V24" s="23">
        <v>0.83125000000000004</v>
      </c>
      <c r="W24" s="25">
        <v>3589.1129951080165</v>
      </c>
      <c r="X24" s="27">
        <v>2.2499999999999999E-2</v>
      </c>
      <c r="Y24" s="23">
        <v>0.83125000000000004</v>
      </c>
      <c r="Z24" s="25">
        <v>4098.2455637070543</v>
      </c>
      <c r="AA24" s="27">
        <v>0.03</v>
      </c>
      <c r="AB24" s="23">
        <v>0.83499999999999996</v>
      </c>
      <c r="AC24" s="25">
        <v>4098.2455637070543</v>
      </c>
      <c r="AD24" s="27">
        <v>1.4999999999999999E-2</v>
      </c>
      <c r="AE24" s="23">
        <v>0.86749999999999994</v>
      </c>
      <c r="AF24" s="7">
        <v>0</v>
      </c>
      <c r="AG24" s="32">
        <v>1.35E-2</v>
      </c>
      <c r="AH24" s="42">
        <f t="shared" si="0"/>
        <v>0.68715000000000015</v>
      </c>
    </row>
    <row r="25" spans="2:34" x14ac:dyDescent="0.25">
      <c r="B25" s="7">
        <v>4652.8538169215899</v>
      </c>
      <c r="C25" s="32">
        <v>3.7499999999999999E-2</v>
      </c>
      <c r="D25" s="9">
        <v>0.86124999999999985</v>
      </c>
      <c r="E25" s="25">
        <v>2818.1417637807772</v>
      </c>
      <c r="F25" s="27">
        <v>4.1250000000000002E-2</v>
      </c>
      <c r="G25" s="23">
        <v>0.86537500000000023</v>
      </c>
      <c r="H25" s="25">
        <v>5616.4209037998762</v>
      </c>
      <c r="I25" s="27">
        <v>3.7499999999999999E-2</v>
      </c>
      <c r="J25" s="23">
        <v>0.86124999999999996</v>
      </c>
      <c r="K25" s="25">
        <v>4652.8538169215899</v>
      </c>
      <c r="L25" s="27">
        <v>3.7499999999999999E-2</v>
      </c>
      <c r="M25" s="23">
        <v>0.96625000000000005</v>
      </c>
      <c r="N25" s="7">
        <v>4652.8538169215899</v>
      </c>
      <c r="O25" s="8">
        <v>3.7499999999999999E-2</v>
      </c>
      <c r="P25" s="9">
        <v>0.86124999999999985</v>
      </c>
      <c r="Q25" s="25">
        <v>3287.2112169123975</v>
      </c>
      <c r="R25" s="27">
        <v>3.7499999999999999E-2</v>
      </c>
      <c r="S25" s="23">
        <v>0.86124999999999996</v>
      </c>
      <c r="T25" s="25">
        <v>4652.8538169215899</v>
      </c>
      <c r="U25" s="27">
        <v>3.7499999999999999E-2</v>
      </c>
      <c r="V25" s="23">
        <v>0.86125000000000007</v>
      </c>
      <c r="W25" s="25">
        <v>4652.8538169215899</v>
      </c>
      <c r="X25" s="27">
        <v>3.7499999999999999E-2</v>
      </c>
      <c r="Y25" s="23">
        <v>0.86125000000000007</v>
      </c>
      <c r="Z25" s="25">
        <v>4652.8538169215899</v>
      </c>
      <c r="AA25" s="27">
        <v>3.7499999999999999E-2</v>
      </c>
      <c r="AB25" s="23">
        <v>0.86875000000000002</v>
      </c>
      <c r="AC25" s="25">
        <v>4652.8538169215899</v>
      </c>
      <c r="AD25" s="27">
        <v>2.5000000000000001E-2</v>
      </c>
      <c r="AE25" s="23">
        <v>0.88749999999999996</v>
      </c>
      <c r="AF25" s="7">
        <v>0</v>
      </c>
      <c r="AG25" s="32">
        <v>1.35E-2</v>
      </c>
      <c r="AH25" s="42">
        <f t="shared" si="0"/>
        <v>0.72495000000000021</v>
      </c>
    </row>
    <row r="26" spans="2:34" x14ac:dyDescent="0.25">
      <c r="B26" s="7">
        <v>5060.2152033721923</v>
      </c>
      <c r="C26" s="32">
        <v>1.4999999999999999E-2</v>
      </c>
      <c r="D26" s="9">
        <v>0.88749999999999973</v>
      </c>
      <c r="E26" s="25">
        <v>2935.4150616770585</v>
      </c>
      <c r="F26" s="27">
        <v>2.2499999999999999E-2</v>
      </c>
      <c r="G26" s="23">
        <v>0.89725000000000021</v>
      </c>
      <c r="H26" s="25">
        <v>5979.7759429013768</v>
      </c>
      <c r="I26" s="27">
        <v>1.4999999999999999E-2</v>
      </c>
      <c r="J26" s="23">
        <v>0.88749999999999984</v>
      </c>
      <c r="K26" s="25">
        <v>5060.2152033721923</v>
      </c>
      <c r="L26" s="27">
        <v>1.4999999999999999E-2</v>
      </c>
      <c r="M26" s="23">
        <v>0.99249999999999994</v>
      </c>
      <c r="N26" s="7">
        <v>5035.2994635154964</v>
      </c>
      <c r="O26" s="8">
        <v>2.4750000000000001E-2</v>
      </c>
      <c r="P26" s="9">
        <v>0.89237499999999981</v>
      </c>
      <c r="Q26" s="25">
        <v>4191.5035421012299</v>
      </c>
      <c r="R26" s="27">
        <v>2.4750000000000001E-2</v>
      </c>
      <c r="S26" s="23">
        <v>0.89237499999999992</v>
      </c>
      <c r="T26" s="25">
        <v>5181.5037340829804</v>
      </c>
      <c r="U26" s="27">
        <v>1.4999999999999999E-2</v>
      </c>
      <c r="V26" s="23">
        <v>0.88749999999999996</v>
      </c>
      <c r="W26" s="25">
        <v>5139.0732770216382</v>
      </c>
      <c r="X26" s="27">
        <v>2.4750000000000001E-2</v>
      </c>
      <c r="Y26" s="23">
        <v>0.89237500000000003</v>
      </c>
      <c r="Z26" s="25">
        <v>5060.2152033721923</v>
      </c>
      <c r="AA26" s="27">
        <v>7.4999999999999997E-3</v>
      </c>
      <c r="AB26" s="23">
        <v>0.89124999999999999</v>
      </c>
      <c r="AC26" s="25">
        <v>5060.2152033721923</v>
      </c>
      <c r="AD26" s="27">
        <v>1.0000000000000002E-2</v>
      </c>
      <c r="AE26" s="23">
        <v>0.90500000000000003</v>
      </c>
      <c r="AF26" s="7">
        <v>0</v>
      </c>
      <c r="AG26" s="32">
        <v>1.35E-2</v>
      </c>
      <c r="AH26" s="42">
        <f t="shared" si="0"/>
        <v>0.76275000000000026</v>
      </c>
    </row>
    <row r="27" spans="2:34" x14ac:dyDescent="0.25">
      <c r="B27" s="7">
        <v>5866.3550897953473</v>
      </c>
      <c r="C27" s="32">
        <v>2.4750000000000001E-2</v>
      </c>
      <c r="D27" s="9">
        <v>0.90737499999999982</v>
      </c>
      <c r="E27" s="25">
        <v>3204.2852787941256</v>
      </c>
      <c r="F27" s="27">
        <v>1.6500000000000001E-2</v>
      </c>
      <c r="G27" s="23">
        <v>0.91675000000000018</v>
      </c>
      <c r="H27" s="25">
        <v>7359.5790336722876</v>
      </c>
      <c r="I27" s="27">
        <v>2.4750000000000001E-2</v>
      </c>
      <c r="J27" s="23">
        <v>0.90737499999999993</v>
      </c>
      <c r="K27" s="25">
        <v>5866.3550897953473</v>
      </c>
      <c r="L27" s="27">
        <v>0</v>
      </c>
      <c r="M27" s="23">
        <v>1</v>
      </c>
      <c r="N27" s="7">
        <v>5060.2152033721923</v>
      </c>
      <c r="O27" s="8">
        <v>1.4999999999999999E-2</v>
      </c>
      <c r="P27" s="9">
        <v>0.91224999999999978</v>
      </c>
      <c r="Q27" s="25">
        <v>4430.0769594995108</v>
      </c>
      <c r="R27" s="27">
        <v>1.4999999999999999E-2</v>
      </c>
      <c r="S27" s="23">
        <v>0.91224999999999989</v>
      </c>
      <c r="T27" s="25">
        <v>5375.0225998996048</v>
      </c>
      <c r="U27" s="27">
        <v>2.4750000000000001E-2</v>
      </c>
      <c r="V27" s="23">
        <v>0.90737500000000004</v>
      </c>
      <c r="W27" s="25">
        <v>5467.4698359021777</v>
      </c>
      <c r="X27" s="27">
        <v>1.4999999999999999E-2</v>
      </c>
      <c r="Y27" s="23">
        <v>0.91225000000000001</v>
      </c>
      <c r="Z27" s="25">
        <v>5866.3550897953473</v>
      </c>
      <c r="AA27" s="27">
        <v>3.3000000000000002E-2</v>
      </c>
      <c r="AB27" s="23">
        <v>0.91149999999999987</v>
      </c>
      <c r="AC27" s="25">
        <v>5866.3550897953473</v>
      </c>
      <c r="AD27" s="27">
        <v>2.2499999999999999E-2</v>
      </c>
      <c r="AE27" s="23">
        <v>0.92125000000000001</v>
      </c>
      <c r="AF27" s="7">
        <v>0</v>
      </c>
      <c r="AG27" s="32">
        <v>1.35E-2</v>
      </c>
      <c r="AH27" s="42">
        <f t="shared" si="0"/>
        <v>0.80055000000000032</v>
      </c>
    </row>
    <row r="28" spans="2:34" x14ac:dyDescent="0.25">
      <c r="B28" s="7">
        <v>6303.567698401981</v>
      </c>
      <c r="C28" s="32">
        <v>4.1250000000000002E-2</v>
      </c>
      <c r="D28" s="9">
        <v>0.94037499999999985</v>
      </c>
      <c r="E28" s="25">
        <v>3507.6360991526526</v>
      </c>
      <c r="F28" s="27">
        <v>3.7499999999999999E-2</v>
      </c>
      <c r="G28" s="23">
        <v>0.9437500000000002</v>
      </c>
      <c r="H28" s="25">
        <v>7719.0970341596731</v>
      </c>
      <c r="I28" s="27">
        <v>4.1250000000000002E-2</v>
      </c>
      <c r="J28" s="23">
        <v>0.94037499999999996</v>
      </c>
      <c r="K28" s="25">
        <v>6303.567698401981</v>
      </c>
      <c r="L28" s="27">
        <v>0</v>
      </c>
      <c r="M28" s="23">
        <v>1</v>
      </c>
      <c r="N28" s="7">
        <v>6303.567698401981</v>
      </c>
      <c r="O28" s="8">
        <v>4.1250000000000002E-2</v>
      </c>
      <c r="P28" s="9">
        <v>0.94037499999999985</v>
      </c>
      <c r="Q28" s="25">
        <v>4812.8645154227142</v>
      </c>
      <c r="R28" s="27">
        <v>4.1250000000000002E-2</v>
      </c>
      <c r="S28" s="23">
        <v>0.94037499999999996</v>
      </c>
      <c r="T28" s="25">
        <v>6303.567698401981</v>
      </c>
      <c r="U28" s="27">
        <v>4.1250000000000002E-2</v>
      </c>
      <c r="V28" s="23">
        <v>0.94037500000000007</v>
      </c>
      <c r="W28" s="25">
        <v>6303.567698401981</v>
      </c>
      <c r="X28" s="27">
        <v>4.1250000000000002E-2</v>
      </c>
      <c r="Y28" s="23">
        <v>0.94037500000000007</v>
      </c>
      <c r="Z28" s="25">
        <v>6303.567698401981</v>
      </c>
      <c r="AA28" s="27">
        <v>4.1250000000000002E-2</v>
      </c>
      <c r="AB28" s="23">
        <v>0.94862499999999994</v>
      </c>
      <c r="AC28" s="25">
        <v>6303.567698401981</v>
      </c>
      <c r="AD28" s="27">
        <v>3.7499999999999999E-2</v>
      </c>
      <c r="AE28" s="23">
        <v>0.95125000000000004</v>
      </c>
      <c r="AF28" s="7">
        <v>0</v>
      </c>
      <c r="AG28" s="32">
        <v>1.35E-2</v>
      </c>
      <c r="AH28" s="42">
        <f t="shared" si="0"/>
        <v>0.83835000000000037</v>
      </c>
    </row>
    <row r="29" spans="2:34" x14ac:dyDescent="0.25">
      <c r="B29" s="7">
        <v>6619.5761577627618</v>
      </c>
      <c r="C29" s="32">
        <v>1.6500000000000001E-2</v>
      </c>
      <c r="D29" s="9">
        <v>0.96924999999999983</v>
      </c>
      <c r="E29" s="25">
        <v>3928.6012188033501</v>
      </c>
      <c r="F29" s="27">
        <v>1.4999999999999999E-2</v>
      </c>
      <c r="G29" s="23">
        <v>0.97000000000000008</v>
      </c>
      <c r="H29" s="25">
        <v>7977.3289894773734</v>
      </c>
      <c r="I29" s="27">
        <v>1.6500000000000001E-2</v>
      </c>
      <c r="J29" s="23">
        <v>0.96924999999999994</v>
      </c>
      <c r="K29" s="25">
        <v>6619.5761577627618</v>
      </c>
      <c r="L29" s="27">
        <v>0</v>
      </c>
      <c r="M29" s="23">
        <v>1</v>
      </c>
      <c r="N29" s="7">
        <v>6619.5761577627618</v>
      </c>
      <c r="O29" s="8">
        <v>1.6500000000000001E-2</v>
      </c>
      <c r="P29" s="9">
        <v>0.96924999999999983</v>
      </c>
      <c r="Q29" s="25">
        <v>5940.9050445357425</v>
      </c>
      <c r="R29" s="27">
        <v>1.6500000000000001E-2</v>
      </c>
      <c r="S29" s="23">
        <v>0.96924999999999994</v>
      </c>
      <c r="T29" s="25">
        <v>6790.6880275386247</v>
      </c>
      <c r="U29" s="27">
        <v>1.6500000000000001E-2</v>
      </c>
      <c r="V29" s="23">
        <v>0.96925000000000006</v>
      </c>
      <c r="W29" s="25">
        <v>7201.4314993805465</v>
      </c>
      <c r="X29" s="27">
        <v>1.6500000000000001E-2</v>
      </c>
      <c r="Y29" s="23">
        <v>0.96925000000000006</v>
      </c>
      <c r="Z29" s="25">
        <v>6619.5761577627618</v>
      </c>
      <c r="AA29" s="27">
        <v>8.2500000000000004E-3</v>
      </c>
      <c r="AB29" s="23">
        <v>0.97337499999999999</v>
      </c>
      <c r="AC29" s="25">
        <v>6619.5761577627618</v>
      </c>
      <c r="AD29" s="27">
        <v>1.4999999999999999E-2</v>
      </c>
      <c r="AE29" s="23">
        <v>0.97749999999999992</v>
      </c>
      <c r="AF29" s="7">
        <v>0</v>
      </c>
      <c r="AG29" s="32">
        <v>1.35E-2</v>
      </c>
      <c r="AH29" s="42">
        <f t="shared" si="0"/>
        <v>0.87615000000000043</v>
      </c>
    </row>
    <row r="30" spans="2:34" x14ac:dyDescent="0.25">
      <c r="B30" s="7">
        <v>10806.936088596416</v>
      </c>
      <c r="C30" s="32">
        <v>6.7499999999999999E-3</v>
      </c>
      <c r="D30" s="9">
        <v>0.98087499999999983</v>
      </c>
      <c r="E30" s="25">
        <v>5711.3323381811288</v>
      </c>
      <c r="F30" s="27">
        <v>6.7499999999999999E-3</v>
      </c>
      <c r="G30" s="23">
        <v>0.98087500000000016</v>
      </c>
      <c r="H30" s="25">
        <v>12301.015595775312</v>
      </c>
      <c r="I30" s="27">
        <v>6.7499999999999999E-3</v>
      </c>
      <c r="J30" s="23">
        <v>0.98087499999999994</v>
      </c>
      <c r="K30" s="25">
        <v>10806.936088596416</v>
      </c>
      <c r="L30" s="27">
        <v>0</v>
      </c>
      <c r="M30" s="23">
        <v>1</v>
      </c>
      <c r="N30" s="7">
        <v>9984.6216430228178</v>
      </c>
      <c r="O30" s="8">
        <v>6.7499999999999999E-3</v>
      </c>
      <c r="P30" s="9">
        <v>0.98087499999999983</v>
      </c>
      <c r="Q30" s="25">
        <v>9132.0845409022932</v>
      </c>
      <c r="R30" s="27">
        <v>6.7499999999999999E-3</v>
      </c>
      <c r="S30" s="23">
        <v>0.98087499999999994</v>
      </c>
      <c r="T30" s="25">
        <v>10315.603598700674</v>
      </c>
      <c r="U30" s="27">
        <v>6.7499999999999999E-3</v>
      </c>
      <c r="V30" s="23">
        <v>0.98087500000000005</v>
      </c>
      <c r="W30" s="25">
        <v>10079.654275822695</v>
      </c>
      <c r="X30" s="27">
        <v>6.7499999999999999E-3</v>
      </c>
      <c r="Y30" s="23">
        <v>0.98087500000000005</v>
      </c>
      <c r="Z30" s="25">
        <v>10806.936088596416</v>
      </c>
      <c r="AA30" s="27">
        <v>8.9999999999999993E-3</v>
      </c>
      <c r="AB30" s="23">
        <v>0.98199999999999987</v>
      </c>
      <c r="AC30" s="25">
        <v>10806.936088596416</v>
      </c>
      <c r="AD30" s="27">
        <v>4.4999999999999997E-3</v>
      </c>
      <c r="AE30" s="23">
        <v>0.98724999999999996</v>
      </c>
      <c r="AF30" s="7">
        <v>0</v>
      </c>
      <c r="AG30" s="32">
        <v>1.35E-2</v>
      </c>
      <c r="AH30" s="42">
        <f t="shared" si="0"/>
        <v>0.91395000000000048</v>
      </c>
    </row>
    <row r="31" spans="2:34" x14ac:dyDescent="0.25">
      <c r="B31" s="7">
        <v>11244.148697203042</v>
      </c>
      <c r="C31" s="32">
        <v>1.125E-2</v>
      </c>
      <c r="D31" s="9">
        <v>0.98987499999999984</v>
      </c>
      <c r="E31" s="25">
        <v>6238.5223447890012</v>
      </c>
      <c r="F31" s="27">
        <v>1.125E-2</v>
      </c>
      <c r="G31" s="23">
        <v>0.98987500000000017</v>
      </c>
      <c r="H31" s="25">
        <v>12660.533596262696</v>
      </c>
      <c r="I31" s="29">
        <v>1.125E-2</v>
      </c>
      <c r="J31" s="23">
        <v>0.98987499999999995</v>
      </c>
      <c r="K31" s="25">
        <v>11244.148697203042</v>
      </c>
      <c r="L31" s="27">
        <v>0</v>
      </c>
      <c r="M31" s="23">
        <v>1</v>
      </c>
      <c r="N31" s="7">
        <v>11244.148697203042</v>
      </c>
      <c r="O31" s="8">
        <v>1.125E-2</v>
      </c>
      <c r="P31" s="9">
        <v>0.98987499999999984</v>
      </c>
      <c r="Q31" s="25">
        <v>9753.445514223773</v>
      </c>
      <c r="R31" s="27">
        <v>1.125E-2</v>
      </c>
      <c r="S31" s="23">
        <v>0.98987499999999995</v>
      </c>
      <c r="T31" s="25">
        <v>11244.148697203042</v>
      </c>
      <c r="U31" s="27">
        <v>1.125E-2</v>
      </c>
      <c r="V31" s="23">
        <v>0.98987500000000006</v>
      </c>
      <c r="W31" s="25">
        <v>11244.148697203042</v>
      </c>
      <c r="X31" s="27">
        <v>1.125E-2</v>
      </c>
      <c r="Y31" s="23">
        <v>0.98987500000000006</v>
      </c>
      <c r="Z31" s="25">
        <v>11244.148697203042</v>
      </c>
      <c r="AA31" s="27">
        <v>1.125E-2</v>
      </c>
      <c r="AB31" s="23">
        <v>0.99212499999999992</v>
      </c>
      <c r="AC31" s="25">
        <v>11244.148697203042</v>
      </c>
      <c r="AD31" s="27">
        <v>7.4999999999999997E-3</v>
      </c>
      <c r="AE31" s="23">
        <v>0.99324999999999997</v>
      </c>
      <c r="AF31" s="7">
        <v>0</v>
      </c>
      <c r="AG31" s="32">
        <v>1.35E-2</v>
      </c>
      <c r="AH31" s="42">
        <f t="shared" si="0"/>
        <v>0.95175000000000054</v>
      </c>
    </row>
    <row r="32" spans="2:34" x14ac:dyDescent="0.25">
      <c r="B32" s="36">
        <v>11560.157156563819</v>
      </c>
      <c r="C32" s="33">
        <v>4.4999999999999997E-3</v>
      </c>
      <c r="D32" s="37">
        <v>0.9977499999999998</v>
      </c>
      <c r="E32" s="28">
        <v>6624.6658598023478</v>
      </c>
      <c r="F32" s="29">
        <v>4.4999999999999997E-3</v>
      </c>
      <c r="G32" s="30">
        <v>0.99775000000000014</v>
      </c>
      <c r="H32" s="28">
        <v>12918.765551580404</v>
      </c>
      <c r="I32" s="21">
        <v>4.4999999999999997E-3</v>
      </c>
      <c r="J32" s="30">
        <v>0.99774999999999991</v>
      </c>
      <c r="K32" s="28">
        <v>11560.157156563819</v>
      </c>
      <c r="L32" s="29">
        <v>0</v>
      </c>
      <c r="M32" s="30">
        <v>1</v>
      </c>
      <c r="N32" s="7">
        <v>11560.157156563819</v>
      </c>
      <c r="O32" s="8">
        <v>4.4999999999999997E-3</v>
      </c>
      <c r="P32" s="9">
        <v>0.9977499999999998</v>
      </c>
      <c r="Q32" s="28">
        <v>10881.486043336799</v>
      </c>
      <c r="R32" s="29">
        <v>4.4999999999999997E-3</v>
      </c>
      <c r="S32" s="30">
        <v>0.99774999999999991</v>
      </c>
      <c r="T32" s="28">
        <v>11731.269026339683</v>
      </c>
      <c r="U32" s="29">
        <v>4.4999999999999997E-3</v>
      </c>
      <c r="V32" s="30">
        <v>0.99775000000000003</v>
      </c>
      <c r="W32" s="28">
        <v>12142.012498181604</v>
      </c>
      <c r="X32" s="29">
        <v>4.4999999999999997E-3</v>
      </c>
      <c r="Y32" s="30">
        <v>0.99775000000000003</v>
      </c>
      <c r="Z32" s="28">
        <v>11560.157156563819</v>
      </c>
      <c r="AA32" s="29">
        <v>2.2499999999999998E-3</v>
      </c>
      <c r="AB32" s="30">
        <v>0.99887499999999996</v>
      </c>
      <c r="AC32" s="28">
        <v>11560.157156563819</v>
      </c>
      <c r="AD32" s="29">
        <v>3.0000000000000001E-3</v>
      </c>
      <c r="AE32" s="30">
        <v>0.99849999999999983</v>
      </c>
      <c r="AF32" s="36">
        <v>0</v>
      </c>
      <c r="AG32" s="33">
        <v>1.35E-2</v>
      </c>
      <c r="AH32" s="43">
        <f t="shared" si="0"/>
        <v>0.9895500000000006</v>
      </c>
    </row>
  </sheetData>
  <mergeCells count="21">
    <mergeCell ref="E3:G3"/>
    <mergeCell ref="H3:J3"/>
    <mergeCell ref="K3:M3"/>
    <mergeCell ref="N3:P3"/>
    <mergeCell ref="Q3:S3"/>
    <mergeCell ref="AF4:AH4"/>
    <mergeCell ref="Z3:AB3"/>
    <mergeCell ref="AC3:AE3"/>
    <mergeCell ref="B4:D4"/>
    <mergeCell ref="E4:G4"/>
    <mergeCell ref="H4:J4"/>
    <mergeCell ref="K4:M4"/>
    <mergeCell ref="N4:P4"/>
    <mergeCell ref="T4:V4"/>
    <mergeCell ref="W4:Y4"/>
    <mergeCell ref="Z4:AB4"/>
    <mergeCell ref="AC4:AE4"/>
    <mergeCell ref="Q4:S4"/>
    <mergeCell ref="T3:V3"/>
    <mergeCell ref="W3:Y3"/>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workbookViewId="0"/>
  </sheetViews>
  <sheetFormatPr defaultRowHeight="15" x14ac:dyDescent="0.25"/>
  <cols>
    <col min="2" max="2" width="15.7109375" customWidth="1"/>
    <col min="3" max="3" width="16.7109375" customWidth="1"/>
  </cols>
  <sheetData>
    <row r="1" spans="1:3" ht="15.75" thickBot="1" x14ac:dyDescent="0.3"/>
    <row r="2" spans="1:3" ht="17.25" customHeight="1" thickBot="1" x14ac:dyDescent="0.35">
      <c r="A2" s="65" t="s">
        <v>24</v>
      </c>
      <c r="B2" s="66"/>
      <c r="C2" s="67"/>
    </row>
    <row r="3" spans="1:3" ht="27.75" customHeight="1" x14ac:dyDescent="0.3">
      <c r="A3" s="62" t="s">
        <v>25</v>
      </c>
      <c r="B3" s="63"/>
      <c r="C3" s="64"/>
    </row>
    <row r="4" spans="1:3" ht="16.5" x14ac:dyDescent="0.3">
      <c r="A4" s="11"/>
      <c r="B4" s="12" t="s">
        <v>9</v>
      </c>
      <c r="C4" s="13"/>
    </row>
    <row r="5" spans="1:3" ht="16.5" x14ac:dyDescent="0.3">
      <c r="A5" s="11" t="s">
        <v>5</v>
      </c>
      <c r="B5" s="14"/>
      <c r="C5" s="15">
        <v>905.72207298108606</v>
      </c>
    </row>
    <row r="6" spans="1:3" ht="16.5" x14ac:dyDescent="0.3">
      <c r="A6" s="11" t="s">
        <v>6</v>
      </c>
      <c r="B6" s="14"/>
      <c r="C6" s="15">
        <v>-2411.4416387017759</v>
      </c>
    </row>
    <row r="7" spans="1:3" ht="16.5" x14ac:dyDescent="0.3">
      <c r="A7" s="11" t="s">
        <v>7</v>
      </c>
      <c r="B7" s="14"/>
      <c r="C7" s="15">
        <v>2806.0275664014825</v>
      </c>
    </row>
    <row r="8" spans="1:3" ht="17.25" thickBot="1" x14ac:dyDescent="0.35">
      <c r="A8" s="16" t="s">
        <v>8</v>
      </c>
      <c r="B8" s="17"/>
      <c r="C8" s="18">
        <v>-20.647081652757244</v>
      </c>
    </row>
    <row r="9" spans="1:3" ht="17.25" thickBot="1" x14ac:dyDescent="0.35">
      <c r="A9" s="19"/>
      <c r="B9" s="19"/>
      <c r="C9" s="19"/>
    </row>
    <row r="10" spans="1:3" ht="21" customHeight="1" thickBot="1" x14ac:dyDescent="0.35">
      <c r="A10" s="65" t="s">
        <v>23</v>
      </c>
      <c r="B10" s="66"/>
      <c r="C10" s="67"/>
    </row>
    <row r="11" spans="1:3" ht="39" customHeight="1" x14ac:dyDescent="0.3">
      <c r="A11" s="62" t="s">
        <v>25</v>
      </c>
      <c r="B11" s="63"/>
      <c r="C11" s="64"/>
    </row>
    <row r="12" spans="1:3" ht="16.5" x14ac:dyDescent="0.3">
      <c r="A12" s="11"/>
      <c r="B12" s="12" t="s">
        <v>9</v>
      </c>
      <c r="C12" s="13"/>
    </row>
    <row r="13" spans="1:3" ht="16.5" x14ac:dyDescent="0.3">
      <c r="A13" s="11" t="s">
        <v>5</v>
      </c>
      <c r="B13" s="14"/>
      <c r="C13" s="15">
        <v>1695.9751932913632</v>
      </c>
    </row>
    <row r="14" spans="1:3" ht="16.5" x14ac:dyDescent="0.3">
      <c r="A14" s="11" t="s">
        <v>6</v>
      </c>
      <c r="B14" s="14"/>
      <c r="C14" s="15">
        <v>-1913.3116979761257</v>
      </c>
    </row>
    <row r="15" spans="1:3" ht="16.5" x14ac:dyDescent="0.3">
      <c r="A15" s="11" t="s">
        <v>7</v>
      </c>
      <c r="B15" s="14"/>
      <c r="C15" s="15">
        <v>5861.7030560923204</v>
      </c>
    </row>
    <row r="16" spans="1:3" ht="17.25" thickBot="1" x14ac:dyDescent="0.35">
      <c r="A16" s="16" t="s">
        <v>8</v>
      </c>
      <c r="B16" s="17"/>
      <c r="C16" s="18">
        <v>1154.7684751475456</v>
      </c>
    </row>
    <row r="17" spans="1:3" ht="16.5" x14ac:dyDescent="0.3">
      <c r="A17" s="19"/>
      <c r="B17" s="19"/>
      <c r="C17" s="19"/>
    </row>
    <row r="18" spans="1:3" ht="17.25" thickBot="1" x14ac:dyDescent="0.35">
      <c r="A18" s="19"/>
      <c r="B18" s="19"/>
      <c r="C18" s="19"/>
    </row>
    <row r="19" spans="1:3" ht="18.75" customHeight="1" thickBot="1" x14ac:dyDescent="0.35">
      <c r="A19" s="65" t="s">
        <v>22</v>
      </c>
      <c r="B19" s="66"/>
      <c r="C19" s="67"/>
    </row>
    <row r="20" spans="1:3" ht="30.75" customHeight="1" x14ac:dyDescent="0.3">
      <c r="A20" s="62" t="s">
        <v>26</v>
      </c>
      <c r="B20" s="63"/>
      <c r="C20" s="64"/>
    </row>
    <row r="21" spans="1:3" ht="16.5" x14ac:dyDescent="0.3">
      <c r="A21" s="11"/>
      <c r="B21" s="12" t="s">
        <v>9</v>
      </c>
      <c r="C21" s="13"/>
    </row>
    <row r="22" spans="1:3" ht="16.5" x14ac:dyDescent="0.3">
      <c r="A22" s="11" t="s">
        <v>5</v>
      </c>
      <c r="B22" s="14"/>
      <c r="C22" s="15">
        <v>2658.986879703456</v>
      </c>
    </row>
    <row r="23" spans="1:3" ht="16.5" x14ac:dyDescent="0.3">
      <c r="A23" s="11" t="s">
        <v>6</v>
      </c>
      <c r="B23" s="14"/>
      <c r="C23" s="15">
        <v>-1158.7363979253287</v>
      </c>
    </row>
    <row r="24" spans="1:3" ht="16.5" x14ac:dyDescent="0.3">
      <c r="A24" s="11" t="s">
        <v>7</v>
      </c>
      <c r="B24" s="14"/>
      <c r="C24" s="15">
        <v>7358.0194516158763</v>
      </c>
    </row>
    <row r="25" spans="1:3" ht="17.25" thickBot="1" x14ac:dyDescent="0.35">
      <c r="A25" s="16" t="s">
        <v>8</v>
      </c>
      <c r="B25" s="17"/>
      <c r="C25" s="18">
        <v>2115.7093705451866</v>
      </c>
    </row>
    <row r="26" spans="1:3" ht="17.25" thickBot="1" x14ac:dyDescent="0.35">
      <c r="A26" s="19"/>
      <c r="B26" s="19"/>
      <c r="C26" s="19"/>
    </row>
    <row r="27" spans="1:3" ht="18.75" customHeight="1" thickBot="1" x14ac:dyDescent="0.35">
      <c r="A27" s="65" t="s">
        <v>21</v>
      </c>
      <c r="B27" s="66"/>
      <c r="C27" s="67"/>
    </row>
    <row r="28" spans="1:3" ht="31.5" customHeight="1" x14ac:dyDescent="0.3">
      <c r="A28" s="62" t="s">
        <v>25</v>
      </c>
      <c r="B28" s="63"/>
      <c r="C28" s="64"/>
    </row>
    <row r="29" spans="1:3" ht="16.5" x14ac:dyDescent="0.3">
      <c r="A29" s="11"/>
      <c r="B29" s="12" t="s">
        <v>9</v>
      </c>
      <c r="C29" s="13"/>
    </row>
    <row r="30" spans="1:3" ht="16.5" x14ac:dyDescent="0.3">
      <c r="A30" s="11" t="s">
        <v>5</v>
      </c>
      <c r="B30" s="14"/>
      <c r="C30" s="15">
        <v>1695.9751932913632</v>
      </c>
    </row>
    <row r="31" spans="1:3" ht="16.5" x14ac:dyDescent="0.3">
      <c r="A31" s="11" t="s">
        <v>6</v>
      </c>
      <c r="B31" s="14"/>
      <c r="C31" s="15">
        <v>-2256.4114034354561</v>
      </c>
    </row>
    <row r="32" spans="1:3" ht="16.5" x14ac:dyDescent="0.3">
      <c r="A32" s="11" t="s">
        <v>7</v>
      </c>
      <c r="B32" s="14"/>
      <c r="C32" s="15">
        <v>3428.0939244061592</v>
      </c>
    </row>
    <row r="33" spans="1:3" ht="17.25" thickBot="1" x14ac:dyDescent="0.35">
      <c r="A33" s="16" t="s">
        <v>8</v>
      </c>
      <c r="B33" s="17"/>
      <c r="C33" s="18">
        <v>196.40065954807955</v>
      </c>
    </row>
    <row r="34" spans="1:3" ht="17.25" thickBot="1" x14ac:dyDescent="0.35">
      <c r="A34" s="19"/>
      <c r="B34" s="19"/>
      <c r="C34" s="19"/>
    </row>
    <row r="35" spans="1:3" ht="31.5" customHeight="1" thickBot="1" x14ac:dyDescent="0.35">
      <c r="A35" s="65" t="s">
        <v>20</v>
      </c>
      <c r="B35" s="66"/>
      <c r="C35" s="67"/>
    </row>
    <row r="36" spans="1:3" ht="33.75" customHeight="1" x14ac:dyDescent="0.3">
      <c r="A36" s="62" t="s">
        <v>25</v>
      </c>
      <c r="B36" s="63"/>
      <c r="C36" s="64"/>
    </row>
    <row r="37" spans="1:3" ht="16.5" x14ac:dyDescent="0.3">
      <c r="A37" s="11"/>
      <c r="B37" s="12" t="s">
        <v>9</v>
      </c>
      <c r="C37" s="13"/>
    </row>
    <row r="38" spans="1:3" ht="16.5" x14ac:dyDescent="0.3">
      <c r="A38" s="11" t="s">
        <v>5</v>
      </c>
      <c r="B38" s="14"/>
      <c r="C38" s="15">
        <v>1695.9751932913632</v>
      </c>
    </row>
    <row r="39" spans="1:3" ht="16.5" x14ac:dyDescent="0.3">
      <c r="A39" s="11" t="s">
        <v>6</v>
      </c>
      <c r="B39" s="14"/>
      <c r="C39" s="15">
        <v>-2408.8183706071432</v>
      </c>
    </row>
    <row r="40" spans="1:3" ht="16.5" x14ac:dyDescent="0.3">
      <c r="A40" s="11" t="s">
        <v>7</v>
      </c>
      <c r="B40" s="14"/>
      <c r="C40" s="15">
        <v>5861.7030560923204</v>
      </c>
    </row>
    <row r="41" spans="1:3" ht="17.25" thickBot="1" x14ac:dyDescent="0.35">
      <c r="A41" s="16" t="s">
        <v>8</v>
      </c>
      <c r="B41" s="17"/>
      <c r="C41" s="18">
        <v>925.84504342118737</v>
      </c>
    </row>
    <row r="42" spans="1:3" ht="17.25" thickBot="1" x14ac:dyDescent="0.35">
      <c r="A42" s="19"/>
      <c r="B42" s="19"/>
      <c r="C42" s="19"/>
    </row>
    <row r="43" spans="1:3" ht="33.75" customHeight="1" thickBot="1" x14ac:dyDescent="0.35">
      <c r="A43" s="65" t="s">
        <v>19</v>
      </c>
      <c r="B43" s="66"/>
      <c r="C43" s="67"/>
    </row>
    <row r="44" spans="1:3" ht="39" customHeight="1" x14ac:dyDescent="0.3">
      <c r="A44" s="62" t="s">
        <v>27</v>
      </c>
      <c r="B44" s="63"/>
      <c r="C44" s="64"/>
    </row>
    <row r="45" spans="1:3" ht="16.5" x14ac:dyDescent="0.3">
      <c r="A45" s="11"/>
      <c r="B45" s="12" t="s">
        <v>9</v>
      </c>
      <c r="C45" s="13"/>
    </row>
    <row r="46" spans="1:3" ht="16.5" x14ac:dyDescent="0.3">
      <c r="A46" s="11" t="s">
        <v>5</v>
      </c>
      <c r="B46" s="14"/>
      <c r="C46" s="15">
        <v>330.332593282169</v>
      </c>
    </row>
    <row r="47" spans="1:3" ht="16.5" x14ac:dyDescent="0.3">
      <c r="A47" s="11" t="s">
        <v>6</v>
      </c>
      <c r="B47" s="14"/>
      <c r="C47" s="15">
        <v>-3286.3231331439206</v>
      </c>
    </row>
    <row r="48" spans="1:3" ht="16.5" x14ac:dyDescent="0.3">
      <c r="A48" s="11" t="s">
        <v>7</v>
      </c>
      <c r="B48" s="14"/>
      <c r="C48" s="15">
        <v>3235.5610915979996</v>
      </c>
    </row>
    <row r="49" spans="1:3" ht="17.25" thickBot="1" x14ac:dyDescent="0.35">
      <c r="A49" s="16" t="s">
        <v>8</v>
      </c>
      <c r="B49" s="17"/>
      <c r="C49" s="18">
        <v>-101.52565102460431</v>
      </c>
    </row>
    <row r="50" spans="1:3" ht="17.25" thickBot="1" x14ac:dyDescent="0.35">
      <c r="A50" s="19"/>
      <c r="B50" s="19"/>
      <c r="C50" s="19"/>
    </row>
    <row r="51" spans="1:3" ht="31.5" customHeight="1" thickBot="1" x14ac:dyDescent="0.35">
      <c r="A51" s="65" t="s">
        <v>18</v>
      </c>
      <c r="B51" s="66"/>
      <c r="C51" s="67"/>
    </row>
    <row r="52" spans="1:3" ht="36" customHeight="1" x14ac:dyDescent="0.3">
      <c r="A52" s="62" t="s">
        <v>27</v>
      </c>
      <c r="B52" s="63"/>
      <c r="C52" s="64"/>
    </row>
    <row r="53" spans="1:3" ht="16.5" x14ac:dyDescent="0.3">
      <c r="A53" s="11"/>
      <c r="B53" s="12" t="s">
        <v>9</v>
      </c>
      <c r="C53" s="13"/>
    </row>
    <row r="54" spans="1:3" ht="16.5" x14ac:dyDescent="0.3">
      <c r="A54" s="11" t="s">
        <v>5</v>
      </c>
      <c r="B54" s="14"/>
      <c r="C54" s="15">
        <v>1695.9751932913632</v>
      </c>
    </row>
    <row r="55" spans="1:3" ht="16.5" x14ac:dyDescent="0.3">
      <c r="A55" s="11" t="s">
        <v>6</v>
      </c>
      <c r="B55" s="14"/>
      <c r="C55" s="15">
        <v>-2086.8525822993215</v>
      </c>
    </row>
    <row r="56" spans="1:3" ht="16.5" x14ac:dyDescent="0.3">
      <c r="A56" s="11" t="s">
        <v>7</v>
      </c>
      <c r="B56" s="14"/>
      <c r="C56" s="15">
        <v>5622.4427360161098</v>
      </c>
    </row>
    <row r="57" spans="1:3" ht="17.25" thickBot="1" x14ac:dyDescent="0.35">
      <c r="A57" s="16" t="s">
        <v>8</v>
      </c>
      <c r="B57" s="17"/>
      <c r="C57" s="18">
        <v>1078.959058596877</v>
      </c>
    </row>
    <row r="58" spans="1:3" ht="17.25" thickBot="1" x14ac:dyDescent="0.35">
      <c r="A58" s="19"/>
      <c r="B58" s="19"/>
      <c r="C58" s="19"/>
    </row>
    <row r="59" spans="1:3" ht="32.25" customHeight="1" thickBot="1" x14ac:dyDescent="0.35">
      <c r="A59" s="65" t="s">
        <v>17</v>
      </c>
      <c r="B59" s="66"/>
      <c r="C59" s="67"/>
    </row>
    <row r="60" spans="1:3" ht="34.5" customHeight="1" x14ac:dyDescent="0.3">
      <c r="A60" s="62" t="s">
        <v>27</v>
      </c>
      <c r="B60" s="63"/>
      <c r="C60" s="64"/>
    </row>
    <row r="61" spans="1:3" ht="16.5" x14ac:dyDescent="0.3">
      <c r="A61" s="11"/>
      <c r="B61" s="12" t="s">
        <v>9</v>
      </c>
      <c r="C61" s="13"/>
    </row>
    <row r="62" spans="1:3" ht="16.5" x14ac:dyDescent="0.3">
      <c r="A62" s="11" t="s">
        <v>5</v>
      </c>
      <c r="B62" s="14"/>
      <c r="C62" s="15">
        <v>1695.9751932913632</v>
      </c>
    </row>
    <row r="63" spans="1:3" ht="16.5" x14ac:dyDescent="0.3">
      <c r="A63" s="11" t="s">
        <v>6</v>
      </c>
      <c r="B63" s="14"/>
      <c r="C63" s="15">
        <v>-2228.2982153121079</v>
      </c>
    </row>
    <row r="64" spans="1:3" ht="16.5" x14ac:dyDescent="0.3">
      <c r="A64" s="11" t="s">
        <v>7</v>
      </c>
      <c r="B64" s="14"/>
      <c r="C64" s="15">
        <v>5048.1131195445014</v>
      </c>
    </row>
    <row r="65" spans="1:3" ht="17.25" thickBot="1" x14ac:dyDescent="0.35">
      <c r="A65" s="16" t="s">
        <v>8</v>
      </c>
      <c r="B65" s="17"/>
      <c r="C65" s="18">
        <v>1084.6090567112401</v>
      </c>
    </row>
    <row r="66" spans="1:3" ht="17.25" thickBot="1" x14ac:dyDescent="0.35">
      <c r="A66" s="19"/>
      <c r="B66" s="19"/>
      <c r="C66" s="19"/>
    </row>
    <row r="67" spans="1:3" ht="36.75" customHeight="1" thickBot="1" x14ac:dyDescent="0.35">
      <c r="A67" s="65" t="s">
        <v>29</v>
      </c>
      <c r="B67" s="66"/>
      <c r="C67" s="67"/>
    </row>
    <row r="68" spans="1:3" ht="33.75" customHeight="1" x14ac:dyDescent="0.3">
      <c r="A68" s="62" t="s">
        <v>27</v>
      </c>
      <c r="B68" s="63"/>
      <c r="C68" s="64"/>
    </row>
    <row r="69" spans="1:3" ht="16.5" x14ac:dyDescent="0.3">
      <c r="A69" s="11"/>
      <c r="B69" s="12" t="s">
        <v>9</v>
      </c>
      <c r="C69" s="13"/>
    </row>
    <row r="70" spans="1:3" ht="16.5" x14ac:dyDescent="0.3">
      <c r="A70" s="11" t="s">
        <v>5</v>
      </c>
      <c r="B70" s="14"/>
      <c r="C70" s="15">
        <v>1695.9751932913632</v>
      </c>
    </row>
    <row r="71" spans="1:3" ht="16.5" x14ac:dyDescent="0.3">
      <c r="A71" s="11" t="s">
        <v>6</v>
      </c>
      <c r="B71" s="14"/>
      <c r="C71" s="15">
        <v>-2428.3321488566712</v>
      </c>
    </row>
    <row r="72" spans="1:3" ht="16.5" x14ac:dyDescent="0.3">
      <c r="A72" s="11" t="s">
        <v>7</v>
      </c>
      <c r="B72" s="14"/>
      <c r="C72" s="15">
        <v>5622.4427360161135</v>
      </c>
    </row>
    <row r="73" spans="1:3" ht="17.25" thickBot="1" x14ac:dyDescent="0.35">
      <c r="A73" s="16" t="s">
        <v>8</v>
      </c>
      <c r="B73" s="17"/>
      <c r="C73" s="18">
        <v>850.03562687051897</v>
      </c>
    </row>
    <row r="74" spans="1:3" ht="17.25" thickBot="1" x14ac:dyDescent="0.35">
      <c r="A74" s="19"/>
      <c r="B74" s="19"/>
      <c r="C74" s="19"/>
    </row>
    <row r="75" spans="1:3" ht="17.25" thickBot="1" x14ac:dyDescent="0.35">
      <c r="A75" s="65" t="s">
        <v>30</v>
      </c>
      <c r="B75" s="66"/>
      <c r="C75" s="67"/>
    </row>
    <row r="76" spans="1:3" ht="33.75" customHeight="1" x14ac:dyDescent="0.3">
      <c r="A76" s="62" t="s">
        <v>27</v>
      </c>
      <c r="B76" s="63"/>
      <c r="C76" s="64"/>
    </row>
    <row r="77" spans="1:3" ht="16.5" x14ac:dyDescent="0.3">
      <c r="A77" s="11"/>
      <c r="B77" s="12" t="s">
        <v>9</v>
      </c>
      <c r="C77" s="13"/>
    </row>
    <row r="78" spans="1:3" ht="16.5" x14ac:dyDescent="0.3">
      <c r="A78" s="11" t="s">
        <v>5</v>
      </c>
      <c r="B78" s="14"/>
      <c r="C78" s="15">
        <v>1695.9751932913632</v>
      </c>
    </row>
    <row r="79" spans="1:3" ht="16.5" x14ac:dyDescent="0.3">
      <c r="A79" s="11" t="s">
        <v>6</v>
      </c>
      <c r="B79" s="14"/>
      <c r="C79" s="15">
        <v>-2437.538669348628</v>
      </c>
    </row>
    <row r="80" spans="1:3" ht="16.5" x14ac:dyDescent="0.3">
      <c r="A80" s="11" t="s">
        <v>7</v>
      </c>
      <c r="B80" s="14"/>
      <c r="C80" s="15">
        <v>5048.1131195445014</v>
      </c>
    </row>
    <row r="81" spans="1:3" ht="17.25" thickBot="1" x14ac:dyDescent="0.35">
      <c r="A81" s="16" t="s">
        <v>8</v>
      </c>
      <c r="B81" s="17"/>
      <c r="C81" s="18">
        <v>855.68562498488188</v>
      </c>
    </row>
    <row r="82" spans="1:3" ht="17.25" thickBot="1" x14ac:dyDescent="0.35">
      <c r="A82" s="19"/>
      <c r="B82" s="19"/>
      <c r="C82" s="19"/>
    </row>
    <row r="83" spans="1:3" ht="18.75" customHeight="1" thickBot="1" x14ac:dyDescent="0.35">
      <c r="A83" s="65" t="s">
        <v>15</v>
      </c>
      <c r="B83" s="66"/>
      <c r="C83" s="67"/>
    </row>
    <row r="84" spans="1:3" ht="31.5" customHeight="1" x14ac:dyDescent="0.3">
      <c r="A84" s="62" t="s">
        <v>28</v>
      </c>
      <c r="B84" s="63"/>
      <c r="C84" s="64"/>
    </row>
    <row r="85" spans="1:3" ht="16.5" x14ac:dyDescent="0.3">
      <c r="A85" s="11"/>
      <c r="B85" s="12" t="s">
        <v>9</v>
      </c>
      <c r="C85" s="13"/>
    </row>
    <row r="86" spans="1:3" ht="16.5" x14ac:dyDescent="0.3">
      <c r="A86" s="11" t="s">
        <v>5</v>
      </c>
      <c r="B86" s="14"/>
      <c r="C86" s="15">
        <v>1695.9751932913632</v>
      </c>
    </row>
    <row r="87" spans="1:3" ht="16.5" x14ac:dyDescent="0.3">
      <c r="A87" s="11" t="s">
        <v>6</v>
      </c>
      <c r="B87" s="14"/>
      <c r="C87" s="15">
        <v>-2195.4300929463097</v>
      </c>
    </row>
    <row r="88" spans="1:3" ht="16.5" x14ac:dyDescent="0.3">
      <c r="A88" s="11" t="s">
        <v>7</v>
      </c>
      <c r="B88" s="14"/>
      <c r="C88" s="15">
        <v>5556.662825365649</v>
      </c>
    </row>
    <row r="89" spans="1:3" ht="17.25" thickBot="1" x14ac:dyDescent="0.35">
      <c r="A89" s="16" t="s">
        <v>8</v>
      </c>
      <c r="B89" s="17"/>
      <c r="C89" s="18">
        <v>727.48318699849528</v>
      </c>
    </row>
    <row r="90" spans="1:3" ht="17.25" thickBot="1" x14ac:dyDescent="0.35">
      <c r="A90" s="19"/>
      <c r="B90" s="19"/>
      <c r="C90" s="19"/>
    </row>
    <row r="91" spans="1:3" ht="19.5" customHeight="1" thickBot="1" x14ac:dyDescent="0.35">
      <c r="A91" s="65" t="s">
        <v>16</v>
      </c>
      <c r="B91" s="66"/>
      <c r="C91" s="67"/>
    </row>
    <row r="92" spans="1:3" ht="36.75" customHeight="1" x14ac:dyDescent="0.3">
      <c r="A92" s="62" t="s">
        <v>28</v>
      </c>
      <c r="B92" s="63"/>
      <c r="C92" s="64"/>
    </row>
    <row r="93" spans="1:3" ht="16.5" x14ac:dyDescent="0.3">
      <c r="A93" s="11"/>
      <c r="B93" s="12" t="s">
        <v>9</v>
      </c>
      <c r="C93" s="13"/>
    </row>
    <row r="94" spans="1:3" ht="16.5" x14ac:dyDescent="0.3">
      <c r="A94" s="11" t="s">
        <v>5</v>
      </c>
      <c r="B94" s="14"/>
      <c r="C94" s="15">
        <v>1695.9751932913632</v>
      </c>
    </row>
    <row r="95" spans="1:3" ht="16.5" x14ac:dyDescent="0.3">
      <c r="A95" s="11" t="s">
        <v>6</v>
      </c>
      <c r="B95" s="14"/>
      <c r="C95" s="15">
        <v>-1955.7182465466167</v>
      </c>
    </row>
    <row r="96" spans="1:3" ht="16.5" x14ac:dyDescent="0.3">
      <c r="A96" s="11" t="s">
        <v>7</v>
      </c>
      <c r="B96" s="14"/>
      <c r="C96" s="15">
        <v>5682.7227959204492</v>
      </c>
    </row>
    <row r="97" spans="1:3" ht="17.25" thickBot="1" x14ac:dyDescent="0.35">
      <c r="A97" s="16" t="s">
        <v>8</v>
      </c>
      <c r="B97" s="17"/>
      <c r="C97" s="18">
        <v>1058.3973026963224</v>
      </c>
    </row>
    <row r="98" spans="1:3" x14ac:dyDescent="0.25">
      <c r="A98" s="10"/>
      <c r="B98" s="10"/>
      <c r="C98" s="10"/>
    </row>
    <row r="99" spans="1:3" x14ac:dyDescent="0.25">
      <c r="A99" s="10"/>
      <c r="B99" s="10"/>
      <c r="C99" s="10"/>
    </row>
    <row r="100" spans="1:3" x14ac:dyDescent="0.25">
      <c r="A100" s="10"/>
      <c r="B100" s="10"/>
      <c r="C100" s="10"/>
    </row>
    <row r="101" spans="1:3" x14ac:dyDescent="0.25">
      <c r="A101" s="10"/>
      <c r="B101" s="10"/>
      <c r="C101" s="10"/>
    </row>
    <row r="102" spans="1:3" x14ac:dyDescent="0.25">
      <c r="A102" s="10"/>
      <c r="B102" s="10"/>
      <c r="C102" s="10"/>
    </row>
    <row r="103" spans="1:3" x14ac:dyDescent="0.25">
      <c r="A103" s="10"/>
      <c r="B103" s="10"/>
      <c r="C103" s="10"/>
    </row>
    <row r="104" spans="1:3" x14ac:dyDescent="0.25">
      <c r="A104" s="10"/>
      <c r="B104" s="10"/>
      <c r="C104" s="10"/>
    </row>
    <row r="105" spans="1:3" x14ac:dyDescent="0.25">
      <c r="A105" s="10"/>
      <c r="B105" s="10"/>
      <c r="C105" s="10"/>
    </row>
    <row r="106" spans="1:3" x14ac:dyDescent="0.25">
      <c r="A106" s="10"/>
      <c r="B106" s="10"/>
      <c r="C106" s="10"/>
    </row>
    <row r="107" spans="1:3" x14ac:dyDescent="0.25">
      <c r="A107" s="10"/>
      <c r="B107" s="10"/>
      <c r="C107" s="10"/>
    </row>
    <row r="108" spans="1:3" x14ac:dyDescent="0.25">
      <c r="A108" s="10"/>
      <c r="B108" s="10"/>
      <c r="C108" s="10"/>
    </row>
    <row r="109" spans="1:3" x14ac:dyDescent="0.25">
      <c r="A109" s="10"/>
      <c r="B109" s="10"/>
      <c r="C109" s="10"/>
    </row>
    <row r="110" spans="1:3" x14ac:dyDescent="0.25">
      <c r="A110" s="10"/>
      <c r="B110" s="10"/>
      <c r="C110" s="10"/>
    </row>
    <row r="111" spans="1:3" x14ac:dyDescent="0.25">
      <c r="A111" s="10"/>
      <c r="B111" s="10"/>
      <c r="C111" s="10"/>
    </row>
    <row r="112" spans="1:3" x14ac:dyDescent="0.25">
      <c r="A112" s="10"/>
      <c r="B112" s="10"/>
      <c r="C112" s="10"/>
    </row>
    <row r="113" spans="1:3" x14ac:dyDescent="0.25">
      <c r="A113" s="10"/>
      <c r="B113" s="10"/>
      <c r="C113" s="10"/>
    </row>
    <row r="114" spans="1:3" x14ac:dyDescent="0.25">
      <c r="A114" s="10"/>
      <c r="B114" s="10"/>
      <c r="C114" s="10"/>
    </row>
    <row r="115" spans="1:3" x14ac:dyDescent="0.25">
      <c r="A115" s="10"/>
      <c r="B115" s="10"/>
      <c r="C115" s="10"/>
    </row>
    <row r="116" spans="1:3" x14ac:dyDescent="0.25">
      <c r="A116" s="10"/>
      <c r="B116" s="10"/>
      <c r="C116" s="10"/>
    </row>
    <row r="117" spans="1:3" x14ac:dyDescent="0.25">
      <c r="A117" s="10"/>
      <c r="B117" s="10"/>
      <c r="C117" s="10"/>
    </row>
    <row r="118" spans="1:3" x14ac:dyDescent="0.25">
      <c r="A118" s="10"/>
      <c r="B118" s="10"/>
      <c r="C118" s="10"/>
    </row>
    <row r="119" spans="1:3" x14ac:dyDescent="0.25">
      <c r="A119" s="10"/>
      <c r="B119" s="10"/>
      <c r="C119" s="10"/>
    </row>
    <row r="120" spans="1:3" x14ac:dyDescent="0.25">
      <c r="A120" s="10"/>
      <c r="B120" s="10"/>
      <c r="C120" s="10"/>
    </row>
    <row r="121" spans="1:3" x14ac:dyDescent="0.25">
      <c r="A121" s="10"/>
      <c r="B121" s="10"/>
      <c r="C121" s="10"/>
    </row>
    <row r="122" spans="1:3" x14ac:dyDescent="0.25">
      <c r="A122" s="10"/>
      <c r="B122" s="10"/>
      <c r="C122" s="10"/>
    </row>
    <row r="123" spans="1:3" x14ac:dyDescent="0.25">
      <c r="A123" s="10"/>
      <c r="B123" s="10"/>
      <c r="C123" s="10"/>
    </row>
    <row r="124" spans="1:3" x14ac:dyDescent="0.25">
      <c r="A124" s="10"/>
      <c r="B124" s="10"/>
      <c r="C124" s="10"/>
    </row>
    <row r="125" spans="1:3" x14ac:dyDescent="0.25">
      <c r="A125" s="10"/>
      <c r="B125" s="10"/>
      <c r="C125" s="10"/>
    </row>
    <row r="126" spans="1:3" x14ac:dyDescent="0.25">
      <c r="A126" s="10"/>
      <c r="B126" s="10"/>
      <c r="C126" s="10"/>
    </row>
    <row r="127" spans="1:3" x14ac:dyDescent="0.25">
      <c r="A127" s="10"/>
      <c r="B127" s="10"/>
      <c r="C127" s="10"/>
    </row>
    <row r="128" spans="1:3" x14ac:dyDescent="0.25">
      <c r="A128" s="10"/>
      <c r="B128" s="10"/>
      <c r="C128" s="10"/>
    </row>
    <row r="129" spans="1:3" x14ac:dyDescent="0.25">
      <c r="A129" s="10"/>
      <c r="B129" s="10"/>
      <c r="C129" s="10"/>
    </row>
    <row r="130" spans="1:3" x14ac:dyDescent="0.25">
      <c r="A130" s="10"/>
      <c r="B130" s="10"/>
      <c r="C130" s="10"/>
    </row>
    <row r="131" spans="1:3" x14ac:dyDescent="0.25">
      <c r="A131" s="10"/>
      <c r="B131" s="10"/>
      <c r="C131" s="10"/>
    </row>
    <row r="132" spans="1:3" x14ac:dyDescent="0.25">
      <c r="A132" s="10"/>
      <c r="B132" s="10"/>
      <c r="C132" s="10"/>
    </row>
    <row r="133" spans="1:3" x14ac:dyDescent="0.25">
      <c r="A133" s="10"/>
      <c r="B133" s="10"/>
      <c r="C133" s="10"/>
    </row>
    <row r="134" spans="1:3" x14ac:dyDescent="0.25">
      <c r="A134" s="10"/>
      <c r="B134" s="10"/>
      <c r="C134" s="10"/>
    </row>
    <row r="135" spans="1:3" x14ac:dyDescent="0.25">
      <c r="A135" s="10"/>
      <c r="B135" s="10"/>
      <c r="C135" s="10"/>
    </row>
    <row r="136" spans="1:3" x14ac:dyDescent="0.25">
      <c r="A136" s="10"/>
      <c r="B136" s="10"/>
      <c r="C136" s="10"/>
    </row>
    <row r="137" spans="1:3" x14ac:dyDescent="0.25">
      <c r="A137" s="10"/>
      <c r="B137" s="10"/>
      <c r="C137" s="10"/>
    </row>
    <row r="138" spans="1:3" x14ac:dyDescent="0.25">
      <c r="A138" s="10"/>
      <c r="B138" s="10"/>
      <c r="C138" s="10"/>
    </row>
    <row r="139" spans="1:3" x14ac:dyDescent="0.25">
      <c r="A139" s="10"/>
      <c r="B139" s="10"/>
      <c r="C139" s="10"/>
    </row>
    <row r="140" spans="1:3" x14ac:dyDescent="0.25">
      <c r="A140" s="10"/>
      <c r="B140" s="10"/>
      <c r="C140" s="10"/>
    </row>
  </sheetData>
  <mergeCells count="24">
    <mergeCell ref="A10:C10"/>
    <mergeCell ref="A2:C2"/>
    <mergeCell ref="A83:C83"/>
    <mergeCell ref="A84:C84"/>
    <mergeCell ref="A35:C35"/>
    <mergeCell ref="A27:C27"/>
    <mergeCell ref="A19:C19"/>
    <mergeCell ref="A3:C3"/>
    <mergeCell ref="A75:C75"/>
    <mergeCell ref="A76:C76"/>
    <mergeCell ref="A51:C51"/>
    <mergeCell ref="A52:C52"/>
    <mergeCell ref="A44:C44"/>
    <mergeCell ref="A43:C43"/>
    <mergeCell ref="A68:C68"/>
    <mergeCell ref="A59:C59"/>
    <mergeCell ref="A60:C60"/>
    <mergeCell ref="A91:C91"/>
    <mergeCell ref="A92:C92"/>
    <mergeCell ref="A11:C11"/>
    <mergeCell ref="A36:C36"/>
    <mergeCell ref="A20:C20"/>
    <mergeCell ref="A28:C28"/>
    <mergeCell ref="A67:C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9</vt:i4>
      </vt:variant>
    </vt:vector>
  </HeadingPairs>
  <TitlesOfParts>
    <vt:vector size="13" baseType="lpstr">
      <vt:lpstr>Documentation</vt:lpstr>
      <vt:lpstr>TA-9A Figures</vt:lpstr>
      <vt:lpstr>Data for All Cases</vt:lpstr>
      <vt:lpstr>Tables</vt:lpstr>
      <vt:lpstr>9-41 LCA Discount Rates</vt:lpstr>
      <vt:lpstr>9-46 No Low Discount Rate</vt:lpstr>
      <vt:lpstr>9-50 Capital Prob Change</vt:lpstr>
      <vt:lpstr>9-55 Energy Prob Change</vt:lpstr>
      <vt:lpstr>9-62 10% Hydro Cap Increase</vt:lpstr>
      <vt:lpstr>9-67 20% Hydro Cap Increase etc</vt:lpstr>
      <vt:lpstr>9-72 Thermal Wind 1</vt:lpstr>
      <vt:lpstr>9-74 Thermal Wind 2</vt:lpstr>
      <vt:lpstr>9-81 Without WR or 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A. Smith</dc:creator>
  <cp:lastModifiedBy>Laura Kier</cp:lastModifiedBy>
  <dcterms:created xsi:type="dcterms:W3CDTF">2013-12-27T15:35:00Z</dcterms:created>
  <dcterms:modified xsi:type="dcterms:W3CDTF">2014-01-29T14:34:34Z</dcterms:modified>
</cp:coreProperties>
</file>