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360" yWindow="150" windowWidth="18720" windowHeight="8445"/>
  </bookViews>
  <sheets>
    <sheet name="Pivot Charts" sheetId="4" r:id="rId1"/>
    <sheet name="Fuel Mix Data" sheetId="1" r:id="rId2"/>
    <sheet name="Sheet3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H249" i="1" l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H241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H233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H225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H217" i="1"/>
  <c r="A217" i="1"/>
  <c r="B217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5" i="1"/>
  <c r="H209" i="1"/>
  <c r="H201" i="1"/>
  <c r="H193" i="1"/>
</calcChain>
</file>

<file path=xl/sharedStrings.xml><?xml version="1.0" encoding="utf-8"?>
<sst xmlns="http://schemas.openxmlformats.org/spreadsheetml/2006/main" count="277" uniqueCount="26">
  <si>
    <t>MISO Fuel Mix</t>
  </si>
  <si>
    <t>Coal</t>
  </si>
  <si>
    <t>Gas</t>
  </si>
  <si>
    <t>Hydro</t>
  </si>
  <si>
    <t>Nuclear</t>
  </si>
  <si>
    <t>Oil</t>
  </si>
  <si>
    <t>Wind</t>
  </si>
  <si>
    <t>Off-Peak</t>
  </si>
  <si>
    <t>On-Peak</t>
  </si>
  <si>
    <t>Total</t>
  </si>
  <si>
    <t>Percent Marginal Unit</t>
  </si>
  <si>
    <t>Unit Type</t>
  </si>
  <si>
    <t>Date</t>
  </si>
  <si>
    <t>%Gen</t>
  </si>
  <si>
    <t>Other</t>
  </si>
  <si>
    <t>Row Labels</t>
  </si>
  <si>
    <t>Grand Total</t>
  </si>
  <si>
    <t>Column Labels</t>
  </si>
  <si>
    <t>Sum of %Gen</t>
  </si>
  <si>
    <t>Month</t>
  </si>
  <si>
    <t>Year</t>
  </si>
  <si>
    <t>CC</t>
  </si>
  <si>
    <t>N/A</t>
  </si>
  <si>
    <t>Starting in March 2013, MISO began reporting CC and Gas separately for gen on the margin</t>
  </si>
  <si>
    <t>Per Monthly Market Assessment Reports</t>
  </si>
  <si>
    <t>https://www.misoenergy.org/MarketsOperations/MarketInformation/Pages/MonthlyMarketAnalysisReports.aspx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</si>
</sst>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7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1" fillId="0" borderId="0" xfId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[Fig 40 - MISO Fuel Mix.xlsx]Pivot Charts!PivotTable2</c:name>
    <c:fmtId val="2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'Pivot Charts'!$B$3:$B$4</c:f>
              <c:strCache>
                <c:ptCount val="1"/>
                <c:pt idx="0">
                  <c:v>Coal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Charts'!$B$5:$B$41</c:f>
              <c:numCache>
                <c:formatCode>General</c:formatCode>
                <c:ptCount val="33"/>
                <c:pt idx="0">
                  <c:v>0.76500000000000001</c:v>
                </c:pt>
                <c:pt idx="1">
                  <c:v>0.74099999999999999</c:v>
                </c:pt>
                <c:pt idx="2">
                  <c:v>0.74199999999999999</c:v>
                </c:pt>
                <c:pt idx="3">
                  <c:v>0.72499999999999998</c:v>
                </c:pt>
                <c:pt idx="4">
                  <c:v>0.74099999999999999</c:v>
                </c:pt>
                <c:pt idx="5">
                  <c:v>0.76200000000000001</c:v>
                </c:pt>
                <c:pt idx="6">
                  <c:v>0.73199999999999998</c:v>
                </c:pt>
                <c:pt idx="7">
                  <c:v>0.75800000000000001</c:v>
                </c:pt>
                <c:pt idx="8">
                  <c:v>0.76400000000000001</c:v>
                </c:pt>
                <c:pt idx="9">
                  <c:v>0.75</c:v>
                </c:pt>
                <c:pt idx="10">
                  <c:v>0.73299999999999998</c:v>
                </c:pt>
                <c:pt idx="11">
                  <c:v>0.72499999999999998</c:v>
                </c:pt>
                <c:pt idx="12">
                  <c:v>0.66500000000000004</c:v>
                </c:pt>
                <c:pt idx="13">
                  <c:v>0.65100000000000002</c:v>
                </c:pt>
                <c:pt idx="14">
                  <c:v>0.63500000000000001</c:v>
                </c:pt>
                <c:pt idx="15">
                  <c:v>0.63400000000000001</c:v>
                </c:pt>
                <c:pt idx="16">
                  <c:v>0.61899999999999999</c:v>
                </c:pt>
                <c:pt idx="17">
                  <c:v>0.67</c:v>
                </c:pt>
                <c:pt idx="18">
                  <c:v>0.68500000000000005</c:v>
                </c:pt>
                <c:pt idx="19">
                  <c:v>0.73499999999999999</c:v>
                </c:pt>
                <c:pt idx="20">
                  <c:v>0.70699999999999996</c:v>
                </c:pt>
                <c:pt idx="21">
                  <c:v>0.69299999999999995</c:v>
                </c:pt>
                <c:pt idx="22">
                  <c:v>0.747</c:v>
                </c:pt>
                <c:pt idx="23">
                  <c:v>0.752</c:v>
                </c:pt>
                <c:pt idx="24">
                  <c:v>0.71199999999999997</c:v>
                </c:pt>
                <c:pt idx="25">
                  <c:v>0.71399999999999997</c:v>
                </c:pt>
                <c:pt idx="26">
                  <c:v>0.69499999999999995</c:v>
                </c:pt>
                <c:pt idx="27">
                  <c:v>0.68400000000000005</c:v>
                </c:pt>
                <c:pt idx="28">
                  <c:v>0.70199999999999996</c:v>
                </c:pt>
                <c:pt idx="29">
                  <c:v>0.73499999999999999</c:v>
                </c:pt>
                <c:pt idx="30">
                  <c:v>0.73099999999999998</c:v>
                </c:pt>
                <c:pt idx="31">
                  <c:v>0.73499999999999999</c:v>
                </c:pt>
                <c:pt idx="32">
                  <c:v>0.71799999999999997</c:v>
                </c:pt>
              </c:numCache>
            </c:numRef>
          </c:val>
        </c:ser>
        <c:ser>
          <c:idx val="1"/>
          <c:order val="1"/>
          <c:tx>
            <c:strRef>
              <c:f>'Pivot Charts'!$C$3:$C$4</c:f>
              <c:strCache>
                <c:ptCount val="1"/>
                <c:pt idx="0">
                  <c:v>Gas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Charts'!$C$5:$C$41</c:f>
              <c:numCache>
                <c:formatCode>General</c:formatCode>
                <c:ptCount val="33"/>
                <c:pt idx="0">
                  <c:v>4.4999999999999998E-2</c:v>
                </c:pt>
                <c:pt idx="1">
                  <c:v>4.0999999999999995E-2</c:v>
                </c:pt>
                <c:pt idx="2">
                  <c:v>4.9000000000000002E-2</c:v>
                </c:pt>
                <c:pt idx="3">
                  <c:v>0.04</c:v>
                </c:pt>
                <c:pt idx="4">
                  <c:v>4.9000000000000002E-2</c:v>
                </c:pt>
                <c:pt idx="5">
                  <c:v>4.9000000000000002E-2</c:v>
                </c:pt>
                <c:pt idx="6">
                  <c:v>0.107</c:v>
                </c:pt>
                <c:pt idx="7">
                  <c:v>7.5999999999999998E-2</c:v>
                </c:pt>
                <c:pt idx="8">
                  <c:v>3.1E-2</c:v>
                </c:pt>
                <c:pt idx="9">
                  <c:v>3.5999999999999997E-2</c:v>
                </c:pt>
                <c:pt idx="10">
                  <c:v>5.2999999999999999E-2</c:v>
                </c:pt>
                <c:pt idx="11">
                  <c:v>6.4000000000000001E-2</c:v>
                </c:pt>
                <c:pt idx="12">
                  <c:v>8.3000000000000004E-2</c:v>
                </c:pt>
                <c:pt idx="13">
                  <c:v>0.108</c:v>
                </c:pt>
                <c:pt idx="14">
                  <c:v>0.10199999999999999</c:v>
                </c:pt>
                <c:pt idx="15">
                  <c:v>0.127</c:v>
                </c:pt>
                <c:pt idx="16">
                  <c:v>0.13800000000000001</c:v>
                </c:pt>
                <c:pt idx="17">
                  <c:v>0.11799999999999999</c:v>
                </c:pt>
                <c:pt idx="18">
                  <c:v>0.151</c:v>
                </c:pt>
                <c:pt idx="19">
                  <c:v>8.6999999999999994E-2</c:v>
                </c:pt>
                <c:pt idx="20">
                  <c:v>6.9000000000000006E-2</c:v>
                </c:pt>
                <c:pt idx="21">
                  <c:v>4.8000000000000001E-2</c:v>
                </c:pt>
                <c:pt idx="22">
                  <c:v>4.4999999999999998E-2</c:v>
                </c:pt>
                <c:pt idx="23">
                  <c:v>3.7999999999999999E-2</c:v>
                </c:pt>
                <c:pt idx="24">
                  <c:v>4.7E-2</c:v>
                </c:pt>
                <c:pt idx="25">
                  <c:v>5.3999999999999999E-2</c:v>
                </c:pt>
                <c:pt idx="26">
                  <c:v>7.4999999999999997E-2</c:v>
                </c:pt>
                <c:pt idx="27">
                  <c:v>7.3999999999999996E-2</c:v>
                </c:pt>
                <c:pt idx="28">
                  <c:v>8.3000000000000004E-2</c:v>
                </c:pt>
                <c:pt idx="29">
                  <c:v>6.0999999999999999E-2</c:v>
                </c:pt>
                <c:pt idx="30">
                  <c:v>8.7999999999999995E-2</c:v>
                </c:pt>
                <c:pt idx="31">
                  <c:v>0.09</c:v>
                </c:pt>
                <c:pt idx="32">
                  <c:v>6.2E-2</c:v>
                </c:pt>
              </c:numCache>
            </c:numRef>
          </c:val>
        </c:ser>
        <c:ser>
          <c:idx val="2"/>
          <c:order val="2"/>
          <c:tx>
            <c:strRef>
              <c:f>'Pivot Charts'!$D$3:$D$4</c:f>
              <c:strCache>
                <c:ptCount val="1"/>
                <c:pt idx="0">
                  <c:v>Nuclear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Charts'!$D$5:$D$41</c:f>
              <c:numCache>
                <c:formatCode>General</c:formatCode>
                <c:ptCount val="33"/>
                <c:pt idx="0">
                  <c:v>0.13900000000000001</c:v>
                </c:pt>
                <c:pt idx="1">
                  <c:v>0.14699999999999999</c:v>
                </c:pt>
                <c:pt idx="2">
                  <c:v>0.14400000000000002</c:v>
                </c:pt>
                <c:pt idx="3">
                  <c:v>0.153</c:v>
                </c:pt>
                <c:pt idx="4">
                  <c:v>0.129</c:v>
                </c:pt>
                <c:pt idx="5">
                  <c:v>0.125</c:v>
                </c:pt>
                <c:pt idx="6">
                  <c:v>0.11700000000000001</c:v>
                </c:pt>
                <c:pt idx="7">
                  <c:v>0.125</c:v>
                </c:pt>
                <c:pt idx="8">
                  <c:v>0.151</c:v>
                </c:pt>
                <c:pt idx="9">
                  <c:v>0.13</c:v>
                </c:pt>
                <c:pt idx="10">
                  <c:v>0.115</c:v>
                </c:pt>
                <c:pt idx="11">
                  <c:v>0.127</c:v>
                </c:pt>
                <c:pt idx="12">
                  <c:v>0.153</c:v>
                </c:pt>
                <c:pt idx="13">
                  <c:v>0.154</c:v>
                </c:pt>
                <c:pt idx="14">
                  <c:v>0.151</c:v>
                </c:pt>
                <c:pt idx="15">
                  <c:v>0.11600000000000001</c:v>
                </c:pt>
                <c:pt idx="16">
                  <c:v>0.13699999999999998</c:v>
                </c:pt>
                <c:pt idx="17">
                  <c:v>0.13200000000000001</c:v>
                </c:pt>
                <c:pt idx="18">
                  <c:v>0.106</c:v>
                </c:pt>
                <c:pt idx="19">
                  <c:v>0.124</c:v>
                </c:pt>
                <c:pt idx="20">
                  <c:v>0.152</c:v>
                </c:pt>
                <c:pt idx="21">
                  <c:v>0.153</c:v>
                </c:pt>
                <c:pt idx="22">
                  <c:v>0.111</c:v>
                </c:pt>
                <c:pt idx="23">
                  <c:v>0.124</c:v>
                </c:pt>
                <c:pt idx="24">
                  <c:v>0.13600000000000001</c:v>
                </c:pt>
                <c:pt idx="25">
                  <c:v>0.13700000000000001</c:v>
                </c:pt>
                <c:pt idx="26">
                  <c:v>0.13</c:v>
                </c:pt>
                <c:pt idx="27">
                  <c:v>0.115</c:v>
                </c:pt>
                <c:pt idx="28">
                  <c:v>9.7000000000000003E-2</c:v>
                </c:pt>
                <c:pt idx="29">
                  <c:v>0.11600000000000001</c:v>
                </c:pt>
                <c:pt idx="30">
                  <c:v>0.11</c:v>
                </c:pt>
                <c:pt idx="31">
                  <c:v>0.111</c:v>
                </c:pt>
                <c:pt idx="32">
                  <c:v>0.128</c:v>
                </c:pt>
              </c:numCache>
            </c:numRef>
          </c:val>
        </c:ser>
        <c:ser>
          <c:idx val="3"/>
          <c:order val="3"/>
          <c:tx>
            <c:strRef>
              <c:f>'Pivot Charts'!$E$3:$E$4</c:f>
              <c:strCache>
                <c:ptCount val="1"/>
                <c:pt idx="0">
                  <c:v>Wind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Charts'!$E$5:$E$41</c:f>
              <c:numCache>
                <c:formatCode>General</c:formatCode>
                <c:ptCount val="33"/>
                <c:pt idx="0">
                  <c:v>3.7999999999999999E-2</c:v>
                </c:pt>
                <c:pt idx="1">
                  <c:v>5.7000000000000002E-2</c:v>
                </c:pt>
                <c:pt idx="2">
                  <c:v>4.5999999999999999E-2</c:v>
                </c:pt>
                <c:pt idx="3">
                  <c:v>6.0999999999999999E-2</c:v>
                </c:pt>
                <c:pt idx="4">
                  <c:v>6.2E-2</c:v>
                </c:pt>
                <c:pt idx="5">
                  <c:v>4.5999999999999999E-2</c:v>
                </c:pt>
                <c:pt idx="6">
                  <c:v>2.3E-2</c:v>
                </c:pt>
                <c:pt idx="7">
                  <c:v>2.4E-2</c:v>
                </c:pt>
                <c:pt idx="8">
                  <c:v>0.04</c:v>
                </c:pt>
                <c:pt idx="9">
                  <c:v>6.9000000000000006E-2</c:v>
                </c:pt>
                <c:pt idx="10">
                  <c:v>8.5999999999999993E-2</c:v>
                </c:pt>
                <c:pt idx="11">
                  <c:v>6.9000000000000006E-2</c:v>
                </c:pt>
                <c:pt idx="12">
                  <c:v>8.5000000000000006E-2</c:v>
                </c:pt>
                <c:pt idx="13">
                  <c:v>6.9000000000000006E-2</c:v>
                </c:pt>
                <c:pt idx="14">
                  <c:v>8.5000000000000006E-2</c:v>
                </c:pt>
                <c:pt idx="15">
                  <c:v>9.4E-2</c:v>
                </c:pt>
                <c:pt idx="16">
                  <c:v>7.9000000000000001E-2</c:v>
                </c:pt>
                <c:pt idx="17">
                  <c:v>5.8999999999999997E-2</c:v>
                </c:pt>
                <c:pt idx="18">
                  <c:v>3.3000000000000002E-2</c:v>
                </c:pt>
                <c:pt idx="19">
                  <c:v>4.1000000000000002E-2</c:v>
                </c:pt>
                <c:pt idx="20">
                  <c:v>5.8999999999999997E-2</c:v>
                </c:pt>
                <c:pt idx="21">
                  <c:v>9.4E-2</c:v>
                </c:pt>
                <c:pt idx="22">
                  <c:v>8.5000000000000006E-2</c:v>
                </c:pt>
                <c:pt idx="23">
                  <c:v>7.5999999999999998E-2</c:v>
                </c:pt>
                <c:pt idx="24">
                  <c:v>9.7000000000000003E-2</c:v>
                </c:pt>
                <c:pt idx="25">
                  <c:v>8.1000000000000003E-2</c:v>
                </c:pt>
                <c:pt idx="26">
                  <c:v>8.1000000000000003E-2</c:v>
                </c:pt>
                <c:pt idx="27">
                  <c:v>9.9000000000000005E-2</c:v>
                </c:pt>
                <c:pt idx="28">
                  <c:v>9.1999999999999998E-2</c:v>
                </c:pt>
                <c:pt idx="29">
                  <c:v>6.5000000000000002E-2</c:v>
                </c:pt>
                <c:pt idx="30">
                  <c:v>4.5999999999999999E-2</c:v>
                </c:pt>
                <c:pt idx="31">
                  <c:v>3.9E-2</c:v>
                </c:pt>
                <c:pt idx="32">
                  <c:v>7.0000000000000007E-2</c:v>
                </c:pt>
              </c:numCache>
            </c:numRef>
          </c:val>
        </c:ser>
        <c:ser>
          <c:idx val="4"/>
          <c:order val="4"/>
          <c:tx>
            <c:strRef>
              <c:f>'Pivot Charts'!$F$3:$F$4</c:f>
              <c:strCache>
                <c:ptCount val="1"/>
                <c:pt idx="0">
                  <c:v>Hydro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Charts'!$F$5:$F$41</c:f>
              <c:numCache>
                <c:formatCode>General</c:formatCode>
                <c:ptCount val="33"/>
                <c:pt idx="0">
                  <c:v>6.0000000000000001E-3</c:v>
                </c:pt>
                <c:pt idx="1">
                  <c:v>6.0000000000000001E-3</c:v>
                </c:pt>
                <c:pt idx="2">
                  <c:v>1.1000000000000001E-2</c:v>
                </c:pt>
                <c:pt idx="3">
                  <c:v>1.2E-2</c:v>
                </c:pt>
                <c:pt idx="4">
                  <c:v>1.2E-2</c:v>
                </c:pt>
                <c:pt idx="5">
                  <c:v>0.01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7.0000000000000001E-3</c:v>
                </c:pt>
                <c:pt idx="9">
                  <c:v>7.0000000000000001E-3</c:v>
                </c:pt>
                <c:pt idx="10">
                  <c:v>7.0000000000000001E-3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7.0000000000000001E-3</c:v>
                </c:pt>
                <c:pt idx="14">
                  <c:v>1.3000000000000001E-2</c:v>
                </c:pt>
                <c:pt idx="15">
                  <c:v>1.4E-2</c:v>
                </c:pt>
                <c:pt idx="16">
                  <c:v>1.3000000000000001E-2</c:v>
                </c:pt>
                <c:pt idx="17">
                  <c:v>8.9999999999999993E-3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5.0000000000000001E-3</c:v>
                </c:pt>
                <c:pt idx="22">
                  <c:v>6.0000000000000001E-3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5.0000000000000001E-3</c:v>
                </c:pt>
                <c:pt idx="26">
                  <c:v>8.0000000000000002E-3</c:v>
                </c:pt>
                <c:pt idx="27">
                  <c:v>1.2999999999999999E-2</c:v>
                </c:pt>
                <c:pt idx="28">
                  <c:v>1.2E-2</c:v>
                </c:pt>
                <c:pt idx="29">
                  <c:v>0.01</c:v>
                </c:pt>
                <c:pt idx="30">
                  <c:v>4.0000000000000001E-3</c:v>
                </c:pt>
                <c:pt idx="31">
                  <c:v>5.0000000000000001E-3</c:v>
                </c:pt>
                <c:pt idx="32">
                  <c:v>4.0000000000000001E-3</c:v>
                </c:pt>
              </c:numCache>
            </c:numRef>
          </c:val>
        </c:ser>
        <c:ser>
          <c:idx val="5"/>
          <c:order val="5"/>
          <c:tx>
            <c:strRef>
              <c:f>'Pivot Charts'!$G$3:$G$4</c:f>
              <c:strCache>
                <c:ptCount val="1"/>
                <c:pt idx="0">
                  <c:v>Oil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Charts'!$G$5:$G$41</c:f>
              <c:numCache>
                <c:formatCode>General</c:formatCode>
                <c:ptCount val="33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2E-3</c:v>
                </c:pt>
                <c:pt idx="4">
                  <c:v>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6.0000000000000001E-3</c:v>
                </c:pt>
                <c:pt idx="14">
                  <c:v>8.0000000000000002E-3</c:v>
                </c:pt>
                <c:pt idx="15">
                  <c:v>0.01</c:v>
                </c:pt>
                <c:pt idx="16">
                  <c:v>0.01</c:v>
                </c:pt>
                <c:pt idx="17">
                  <c:v>8.9999999999999993E-3</c:v>
                </c:pt>
                <c:pt idx="18">
                  <c:v>1.6E-2</c:v>
                </c:pt>
                <c:pt idx="19">
                  <c:v>4.0000000000000001E-3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2E-3</c:v>
                </c:pt>
                <c:pt idx="24">
                  <c:v>2E-3</c:v>
                </c:pt>
                <c:pt idx="25">
                  <c:v>7.0000000000000001E-3</c:v>
                </c:pt>
                <c:pt idx="26">
                  <c:v>8.9999999999999993E-3</c:v>
                </c:pt>
                <c:pt idx="27">
                  <c:v>1.0999999999999999E-2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'Pivot Charts'!$H$3:$H$4</c:f>
              <c:strCache>
                <c:ptCount val="1"/>
                <c:pt idx="0">
                  <c:v>Other</c:v>
                </c:pt>
              </c:strCache>
            </c:strRef>
          </c:tx>
          <c:cat>
            <c:multiLvlStrRef>
              <c:f>'Pivot Charts'!$A$5:$A$41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'Pivot Charts'!$H$5:$H$41</c:f>
              <c:numCache>
                <c:formatCode>General</c:formatCode>
                <c:ptCount val="33"/>
                <c:pt idx="0">
                  <c:v>4.0000000000000001E-3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7.0000000000000001E-3</c:v>
                </c:pt>
                <c:pt idx="4">
                  <c:v>6.0000000000000001E-3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8.0000000000000002E-3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5.0000000000000001E-3</c:v>
                </c:pt>
                <c:pt idx="14">
                  <c:v>6.0000000000000001E-3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3.0000000000000001E-3</c:v>
                </c:pt>
                <c:pt idx="23">
                  <c:v>4.0000000000000001E-3</c:v>
                </c:pt>
                <c:pt idx="24">
                  <c:v>2E-3</c:v>
                </c:pt>
                <c:pt idx="25">
                  <c:v>2.0000000000000018E-3</c:v>
                </c:pt>
                <c:pt idx="26">
                  <c:v>2.0000000000001128E-3</c:v>
                </c:pt>
                <c:pt idx="27">
                  <c:v>4.0000000000000036E-3</c:v>
                </c:pt>
                <c:pt idx="28">
                  <c:v>1.4000000000000123E-2</c:v>
                </c:pt>
                <c:pt idx="29">
                  <c:v>1.2999999999999901E-2</c:v>
                </c:pt>
                <c:pt idx="30">
                  <c:v>2.1000000000000019E-2</c:v>
                </c:pt>
                <c:pt idx="31">
                  <c:v>2.0000000000000018E-2</c:v>
                </c:pt>
                <c:pt idx="32">
                  <c:v>1.8000000000000016E-2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55392"/>
        <c:axId val="252156928"/>
      </c:areaChart>
      <c:catAx>
        <c:axId val="25215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2156928"/>
        <c:crosses val="autoZero"/>
        <c:auto val="1"/>
        <c:lblAlgn val="ctr"/>
        <c:lblOffset val="100"/>
        <c:noMultiLvlLbl val="0"/>
      </c:catAx>
      <c:valAx>
        <c:axId val="25215692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Fraction of Energy Generated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21553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3</xdr:row>
      <xdr:rowOff>80961</xdr:rowOff>
    </xdr:from>
    <xdr:to>
      <xdr:col>22</xdr:col>
      <xdr:colOff>142875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0.40368</cdr:x>
      <cdr:y>0.41493</cdr:y>
    </cdr:from>
    <cdr:to>
      <cdr:x>0.62786</cdr:x>
      <cdr:y>0.69531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7780" y="1464291"/>
          <a:ext cx="1353790" cy="989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 xmlns:a="http://schemas.openxmlformats.org/drawingml/2006/main"/>
        <a:p xmlns:a="http://schemas.openxmlformats.org/drawingml/2006/main">
          <a:r>
            <a:rPr lang="en-US" sz="1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Record Low Gas Prices Causes Gas Generation to Displace Coal</a:t>
          </a:r>
        </a:p>
      </cdr:txBody>
    </cdr:sp>
  </cdr:relSizeAnchor>
  <cdr:relSizeAnchor xmlns:cdr="http://schemas.openxmlformats.org/drawingml/2006/chartDrawing">
    <cdr:from>
      <cdr:x>0.48652</cdr:x>
      <cdr:y>0.32395</cdr:y>
    </cdr:from>
    <cdr:to>
      <cdr:x>0.53312</cdr:x>
      <cdr:y>0.39871</cdr:y>
    </cdr:to>
    <cdr:sp macro="" textlink="">
      <cdr:nvSpPr>
        <cdr:cNvPr id="3" name="Up Arrow 2"/>
        <cdr:cNvSpPr/>
      </cdr:nvSpPr>
      <cdr:spPr>
        <a:xfrm xmlns:a="http://schemas.openxmlformats.org/drawingml/2006/main">
          <a:off x="2938040" y="1143210"/>
          <a:ext cx="281410" cy="263829"/>
        </a:xfrm>
        <a:prstGeom xmlns:a="http://schemas.openxmlformats.org/drawingml/2006/main" prst="upArrow">
          <a:avLst/>
        </a:prstGeom>
        <a:effectLst xmlns:a="http://schemas.openxmlformats.org/drawingml/2006/main">
          <a:innerShdw blurRad="63500" dist="50800" dir="2700000">
            <a:prstClr val="black">
              <a:alpha val="50000"/>
            </a:prstClr>
          </a:innerShdw>
        </a:effectLst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Neal" refreshedDate="41597.642543981485" createdVersion="4" refreshedVersion="4" minRefreshableVersion="3" recordCount="245">
  <cacheSource type="worksheet">
    <worksheetSource ref="A4:H249" sheet="Fuel Mix Data"/>
  </cacheSource>
  <cacheFields count="8">
    <cacheField name="Month" numFmtId="0">
      <sharedItems containsSemiMixedTypes="0" containsString="0" containsNumber="1" containsInteger="1" minValue="1" maxValue="12" count="12">
        <n v="12"/>
        <n v="1"/>
        <n v="2"/>
        <n v="3"/>
        <n v="4"/>
        <n v="5"/>
        <n v="6"/>
        <n v="7"/>
        <n v="8"/>
        <n v="9"/>
        <n v="10"/>
        <n v="11"/>
      </sharedItems>
    </cacheField>
    <cacheField name="Year" numFmtId="0">
      <sharedItems containsSemiMixedTypes="0" containsString="0" containsNumber="1" containsInteger="1" minValue="2010" maxValue="2013" count="4">
        <n v="2010"/>
        <n v="2011"/>
        <n v="2012"/>
        <n v="2013"/>
      </sharedItems>
    </cacheField>
    <cacheField name="Date" numFmtId="17">
      <sharedItems containsSemiMixedTypes="0" containsNonDate="0" containsDate="1" containsString="0" minDate="2010-12-01T00:00:00" maxDate="2013-09-02T00:00:00"/>
    </cacheField>
    <cacheField name="Unit Type" numFmtId="0">
      <sharedItems count="8">
        <s v="Coal"/>
        <s v="Gas"/>
        <s v="Hydro"/>
        <s v="Nuclear"/>
        <s v="Oil"/>
        <s v="Wind"/>
        <s v="Other"/>
        <s v="CC"/>
      </sharedItems>
    </cacheField>
    <cacheField name="Off-Peak" numFmtId="0">
      <sharedItems containsSemiMixedTypes="0" containsString="0" containsNumber="1" minValue="0" maxValue="0.98399999999999999"/>
    </cacheField>
    <cacheField name="On-Peak" numFmtId="0">
      <sharedItems containsSemiMixedTypes="0" containsString="0" containsNumber="1" minValue="0" maxValue="1.006"/>
    </cacheField>
    <cacheField name="Total" numFmtId="0">
      <sharedItems containsSemiMixedTypes="0" containsString="0" containsNumber="1" minValue="0" maxValue="0.98199999999999998"/>
    </cacheField>
    <cacheField name="%Gen" numFmtId="0">
      <sharedItems containsMixedTypes="1" containsNumber="1" minValue="0" maxValue="0.76500000000000001" count="126">
        <n v="0.76500000000000001"/>
        <n v="4.2999999999999997E-2"/>
        <n v="5.0000000000000001E-3"/>
        <n v="0.14000000000000001"/>
        <n v="3.0000000000000001E-3"/>
        <n v="3.9E-2"/>
        <n v="4.4999999999999998E-2"/>
        <n v="6.0000000000000001E-3"/>
        <n v="0.13900000000000001"/>
        <n v="3.7999999999999999E-2"/>
        <n v="4.0000000000000001E-3"/>
        <n v="0.74099999999999999"/>
        <n v="4.0999999999999995E-2"/>
        <n v="0.14699999999999999"/>
        <n v="5.7000000000000002E-2"/>
        <n v="0.74199999999999999"/>
        <n v="4.9000000000000002E-2"/>
        <n v="1.1000000000000001E-2"/>
        <n v="0.14400000000000002"/>
        <n v="4.5999999999999999E-2"/>
        <n v="0.72499999999999998"/>
        <n v="0.04"/>
        <n v="1.2E-2"/>
        <n v="0.153"/>
        <n v="2E-3"/>
        <n v="6.0999999999999999E-2"/>
        <n v="7.0000000000000001E-3"/>
        <n v="0.129"/>
        <n v="1E-3"/>
        <n v="6.2E-2"/>
        <n v="0.76200000000000001"/>
        <n v="0.01"/>
        <n v="0.125"/>
        <n v="0.73199999999999998"/>
        <n v="0.107"/>
        <n v="0.11700000000000001"/>
        <n v="2.3E-2"/>
        <n v="0.75800000000000001"/>
        <n v="7.5999999999999998E-2"/>
        <n v="8.0000000000000002E-3"/>
        <n v="2.4E-2"/>
        <n v="0.76400000000000001"/>
        <n v="3.1E-2"/>
        <n v="0.151"/>
        <n v="0.75"/>
        <n v="3.5999999999999997E-2"/>
        <n v="0.13"/>
        <n v="6.9000000000000006E-2"/>
        <n v="0.73299999999999998"/>
        <n v="5.2999999999999999E-2"/>
        <n v="0.115"/>
        <n v="8.5999999999999993E-2"/>
        <n v="6.4000000000000001E-2"/>
        <n v="0.127"/>
        <n v="0.66500000000000004"/>
        <n v="8.3000000000000004E-2"/>
        <n v="8.5000000000000006E-2"/>
        <n v="0.65100000000000002"/>
        <n v="0.108"/>
        <n v="0.154"/>
        <n v="0.63500000000000001"/>
        <n v="0.10199999999999999"/>
        <n v="1.3000000000000001E-2"/>
        <n v="0.63400000000000001"/>
        <n v="1.4E-2"/>
        <n v="0.11600000000000001"/>
        <n v="9.4E-2"/>
        <n v="0.61899999999999999"/>
        <n v="0.13800000000000001"/>
        <n v="0.13699999999999998"/>
        <n v="7.9000000000000001E-2"/>
        <n v="0.67"/>
        <n v="0.11799999999999999"/>
        <n v="8.9999999999999993E-3"/>
        <n v="0.13200000000000001"/>
        <n v="5.8999999999999997E-2"/>
        <n v="0.68500000000000005"/>
        <n v="0.106"/>
        <n v="1.6E-2"/>
        <n v="3.3000000000000002E-2"/>
        <n v="0.73499999999999999"/>
        <n v="8.6999999999999994E-2"/>
        <n v="0.124"/>
        <n v="4.1000000000000002E-2"/>
        <n v="0.70699999999999996"/>
        <n v="0.152"/>
        <n v="0.69299999999999995"/>
        <n v="4.8000000000000001E-2"/>
        <n v="0.747"/>
        <n v="0.111"/>
        <n v="0.752"/>
        <n v="0.71199999999999997"/>
        <n v="4.7E-2"/>
        <n v="0.13600000000000001"/>
        <n v="9.7000000000000003E-2"/>
        <n v="0.71399999999999997"/>
        <n v="5.3999999999999999E-2"/>
        <n v="0.13700000000000001"/>
        <n v="8.1000000000000003E-2"/>
        <n v="2.0000000000000018E-3"/>
        <s v="N/A"/>
        <n v="0.69499999999999995"/>
        <n v="7.4999999999999997E-2"/>
        <n v="2.0000000000001128E-3"/>
        <n v="0.68400000000000005"/>
        <n v="7.3999999999999996E-2"/>
        <n v="1.0999999999999999E-2"/>
        <n v="1.2999999999999999E-2"/>
        <n v="9.9000000000000005E-2"/>
        <n v="4.0000000000000036E-3"/>
        <n v="0.70199999999999996"/>
        <n v="0"/>
        <n v="9.1999999999999998E-2"/>
        <n v="1.4000000000000123E-2"/>
        <n v="6.5000000000000002E-2"/>
        <n v="1.2999999999999901E-2"/>
        <n v="0.73099999999999998"/>
        <n v="8.7999999999999995E-2"/>
        <n v="0.11"/>
        <n v="2.1000000000000019E-2"/>
        <n v="0.09"/>
        <n v="2.0000000000000018E-2"/>
        <n v="0.71799999999999997"/>
        <n v="0.128"/>
        <n v="7.0000000000000007E-2"/>
        <n v="1.8000000000000016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x v="0"/>
    <x v="0"/>
    <d v="2010-12-01T00:00:00"/>
    <x v="0"/>
    <n v="0.95899999999999996"/>
    <n v="0.91100000000000003"/>
    <n v="0.93500000000000005"/>
    <x v="0"/>
  </r>
  <r>
    <x v="0"/>
    <x v="0"/>
    <d v="2010-12-01T00:00:00"/>
    <x v="1"/>
    <n v="1.7000000000000001E-2"/>
    <n v="0.114"/>
    <n v="6.5000000000000002E-2"/>
    <x v="1"/>
  </r>
  <r>
    <x v="0"/>
    <x v="0"/>
    <d v="2010-12-01T00:00:00"/>
    <x v="2"/>
    <n v="6.0000000000000001E-3"/>
    <n v="4.5999999999999999E-2"/>
    <n v="2.5999999999999999E-2"/>
    <x v="2"/>
  </r>
  <r>
    <x v="0"/>
    <x v="0"/>
    <d v="2010-12-01T00:00:00"/>
    <x v="3"/>
    <n v="1.4E-2"/>
    <n v="1.0999999999999999E-2"/>
    <n v="1.2E-2"/>
    <x v="3"/>
  </r>
  <r>
    <x v="0"/>
    <x v="0"/>
    <d v="2010-12-01T00:00:00"/>
    <x v="4"/>
    <n v="2.5000000000000001E-2"/>
    <n v="2.8000000000000001E-2"/>
    <n v="2.7E-2"/>
    <x v="4"/>
  </r>
  <r>
    <x v="0"/>
    <x v="0"/>
    <d v="2010-12-01T00:00:00"/>
    <x v="5"/>
    <n v="0"/>
    <n v="0"/>
    <n v="0"/>
    <x v="5"/>
  </r>
  <r>
    <x v="0"/>
    <x v="0"/>
    <d v="2010-12-01T00:00:00"/>
    <x v="6"/>
    <n v="0"/>
    <n v="0"/>
    <n v="0"/>
    <x v="2"/>
  </r>
  <r>
    <x v="1"/>
    <x v="1"/>
    <d v="2011-01-01T00:00:00"/>
    <x v="0"/>
    <n v="0.94099999999999995"/>
    <n v="0.85199999999999998"/>
    <n v="0.90100000000000002"/>
    <x v="0"/>
  </r>
  <r>
    <x v="1"/>
    <x v="1"/>
    <d v="2011-01-01T00:00:00"/>
    <x v="1"/>
    <n v="2.1999999999999999E-2"/>
    <n v="0.122"/>
    <n v="6.7000000000000004E-2"/>
    <x v="6"/>
  </r>
  <r>
    <x v="1"/>
    <x v="1"/>
    <d v="2011-01-01T00:00:00"/>
    <x v="2"/>
    <n v="1.0999999999999999E-2"/>
    <n v="4.1000000000000002E-2"/>
    <n v="2.5000000000000001E-2"/>
    <x v="7"/>
  </r>
  <r>
    <x v="1"/>
    <x v="1"/>
    <d v="2011-01-01T00:00:00"/>
    <x v="3"/>
    <n v="6.0000000000000001E-3"/>
    <n v="1E-3"/>
    <n v="4.0000000000000001E-3"/>
    <x v="8"/>
  </r>
  <r>
    <x v="1"/>
    <x v="1"/>
    <d v="2011-01-01T00:00:00"/>
    <x v="4"/>
    <n v="1.7999999999999999E-2"/>
    <n v="2.1999999999999999E-2"/>
    <n v="0.02"/>
    <x v="4"/>
  </r>
  <r>
    <x v="1"/>
    <x v="1"/>
    <d v="2011-01-01T00:00:00"/>
    <x v="5"/>
    <n v="0"/>
    <n v="0"/>
    <n v="0"/>
    <x v="9"/>
  </r>
  <r>
    <x v="1"/>
    <x v="1"/>
    <d v="2011-01-01T00:00:00"/>
    <x v="6"/>
    <n v="0"/>
    <n v="0"/>
    <n v="0"/>
    <x v="10"/>
  </r>
  <r>
    <x v="2"/>
    <x v="1"/>
    <d v="2011-02-01T00:00:00"/>
    <x v="0"/>
    <n v="0.95099999999999996"/>
    <n v="0.90400000000000003"/>
    <n v="0.92900000000000005"/>
    <x v="11"/>
  </r>
  <r>
    <x v="2"/>
    <x v="1"/>
    <d v="2011-02-01T00:00:00"/>
    <x v="1"/>
    <n v="3.4000000000000002E-2"/>
    <n v="7.2999999999999995E-2"/>
    <n v="5.1999999999999998E-2"/>
    <x v="12"/>
  </r>
  <r>
    <x v="2"/>
    <x v="1"/>
    <d v="2011-02-01T00:00:00"/>
    <x v="2"/>
    <n v="7.0000000000000001E-3"/>
    <n v="0.03"/>
    <n v="1.7999999999999999E-2"/>
    <x v="7"/>
  </r>
  <r>
    <x v="2"/>
    <x v="1"/>
    <d v="2011-02-01T00:00:00"/>
    <x v="3"/>
    <n v="1E-3"/>
    <n v="1E-3"/>
    <n v="1E-3"/>
    <x v="13"/>
  </r>
  <r>
    <x v="2"/>
    <x v="1"/>
    <d v="2011-02-01T00:00:00"/>
    <x v="4"/>
    <n v="2.5000000000000001E-2"/>
    <n v="2.9000000000000001E-2"/>
    <n v="2.7E-2"/>
    <x v="4"/>
  </r>
  <r>
    <x v="2"/>
    <x v="1"/>
    <d v="2011-02-01T00:00:00"/>
    <x v="5"/>
    <n v="0"/>
    <n v="0"/>
    <n v="0"/>
    <x v="14"/>
  </r>
  <r>
    <x v="2"/>
    <x v="1"/>
    <d v="2011-02-01T00:00:00"/>
    <x v="6"/>
    <n v="0"/>
    <n v="0"/>
    <n v="0"/>
    <x v="2"/>
  </r>
  <r>
    <x v="3"/>
    <x v="1"/>
    <d v="2011-03-01T00:00:00"/>
    <x v="0"/>
    <n v="0.92800000000000005"/>
    <n v="0.86"/>
    <n v="0.89400000000000002"/>
    <x v="15"/>
  </r>
  <r>
    <x v="3"/>
    <x v="1"/>
    <d v="2011-03-01T00:00:00"/>
    <x v="1"/>
    <n v="2.3E-2"/>
    <n v="6.7000000000000004E-2"/>
    <n v="4.4999999999999998E-2"/>
    <x v="16"/>
  </r>
  <r>
    <x v="3"/>
    <x v="1"/>
    <d v="2011-03-01T00:00:00"/>
    <x v="2"/>
    <n v="0.01"/>
    <n v="3.2000000000000001E-2"/>
    <n v="2.1000000000000001E-2"/>
    <x v="17"/>
  </r>
  <r>
    <x v="3"/>
    <x v="1"/>
    <d v="2011-03-01T00:00:00"/>
    <x v="3"/>
    <n v="0"/>
    <n v="3.0000000000000001E-3"/>
    <n v="2E-3"/>
    <x v="18"/>
  </r>
  <r>
    <x v="3"/>
    <x v="1"/>
    <d v="2011-03-01T00:00:00"/>
    <x v="4"/>
    <n v="1.2E-2"/>
    <n v="2.7E-2"/>
    <n v="1.9E-2"/>
    <x v="4"/>
  </r>
  <r>
    <x v="3"/>
    <x v="1"/>
    <d v="2011-03-01T00:00:00"/>
    <x v="5"/>
    <n v="0"/>
    <n v="0"/>
    <n v="0"/>
    <x v="19"/>
  </r>
  <r>
    <x v="3"/>
    <x v="1"/>
    <d v="2011-03-01T00:00:00"/>
    <x v="6"/>
    <n v="0"/>
    <n v="0"/>
    <n v="0"/>
    <x v="2"/>
  </r>
  <r>
    <x v="4"/>
    <x v="1"/>
    <d v="2011-04-01T00:00:00"/>
    <x v="0"/>
    <n v="0.96899999999999997"/>
    <n v="0.94699999999999995"/>
    <n v="0.95899999999999996"/>
    <x v="20"/>
  </r>
  <r>
    <x v="4"/>
    <x v="1"/>
    <d v="2011-04-01T00:00:00"/>
    <x v="1"/>
    <n v="1.7999999999999999E-2"/>
    <n v="8.5000000000000006E-2"/>
    <n v="4.9000000000000002E-2"/>
    <x v="21"/>
  </r>
  <r>
    <x v="4"/>
    <x v="1"/>
    <d v="2011-04-01T00:00:00"/>
    <x v="2"/>
    <n v="1.2E-2"/>
    <n v="4.3999999999999997E-2"/>
    <n v="2.7E-2"/>
    <x v="22"/>
  </r>
  <r>
    <x v="4"/>
    <x v="1"/>
    <d v="2011-04-01T00:00:00"/>
    <x v="3"/>
    <n v="8.9999999999999993E-3"/>
    <n v="8.0000000000000002E-3"/>
    <n v="8.9999999999999993E-3"/>
    <x v="23"/>
  </r>
  <r>
    <x v="4"/>
    <x v="1"/>
    <d v="2011-04-01T00:00:00"/>
    <x v="4"/>
    <n v="5.2999999999999999E-2"/>
    <n v="6.7000000000000004E-2"/>
    <n v="5.8999999999999997E-2"/>
    <x v="24"/>
  </r>
  <r>
    <x v="4"/>
    <x v="1"/>
    <d v="2011-04-01T00:00:00"/>
    <x v="5"/>
    <n v="0"/>
    <n v="0"/>
    <n v="0"/>
    <x v="25"/>
  </r>
  <r>
    <x v="4"/>
    <x v="1"/>
    <d v="2011-04-01T00:00:00"/>
    <x v="6"/>
    <n v="0"/>
    <n v="0"/>
    <n v="0"/>
    <x v="26"/>
  </r>
  <r>
    <x v="5"/>
    <x v="1"/>
    <d v="2011-05-01T00:00:00"/>
    <x v="0"/>
    <n v="0.92200000000000004"/>
    <n v="0.95099999999999996"/>
    <n v="0.93500000000000005"/>
    <x v="11"/>
  </r>
  <r>
    <x v="5"/>
    <x v="1"/>
    <d v="2011-05-01T00:00:00"/>
    <x v="1"/>
    <n v="1.7000000000000001E-2"/>
    <n v="0.17399999999999999"/>
    <n v="8.7999999999999995E-2"/>
    <x v="16"/>
  </r>
  <r>
    <x v="5"/>
    <x v="1"/>
    <d v="2011-05-01T00:00:00"/>
    <x v="2"/>
    <n v="1.7000000000000001E-2"/>
    <n v="7.6999999999999999E-2"/>
    <n v="4.3999999999999997E-2"/>
    <x v="22"/>
  </r>
  <r>
    <x v="5"/>
    <x v="1"/>
    <d v="2011-05-01T00:00:00"/>
    <x v="3"/>
    <n v="7.0000000000000001E-3"/>
    <n v="1.0999999999999999E-2"/>
    <n v="8.9999999999999993E-3"/>
    <x v="27"/>
  </r>
  <r>
    <x v="5"/>
    <x v="1"/>
    <d v="2011-05-01T00:00:00"/>
    <x v="4"/>
    <n v="2.1999999999999999E-2"/>
    <n v="6.2E-2"/>
    <n v="0.04"/>
    <x v="28"/>
  </r>
  <r>
    <x v="5"/>
    <x v="1"/>
    <d v="2011-05-01T00:00:00"/>
    <x v="5"/>
    <n v="0"/>
    <n v="0"/>
    <n v="0"/>
    <x v="29"/>
  </r>
  <r>
    <x v="5"/>
    <x v="1"/>
    <d v="2011-05-01T00:00:00"/>
    <x v="6"/>
    <n v="0"/>
    <n v="0"/>
    <n v="0"/>
    <x v="7"/>
  </r>
  <r>
    <x v="6"/>
    <x v="1"/>
    <d v="2011-06-01T00:00:00"/>
    <x v="0"/>
    <n v="0.96399999999999997"/>
    <n v="0.96199999999999997"/>
    <n v="0.96299999999999997"/>
    <x v="30"/>
  </r>
  <r>
    <x v="6"/>
    <x v="1"/>
    <d v="2011-06-01T00:00:00"/>
    <x v="1"/>
    <n v="3.6999999999999998E-2"/>
    <n v="0.16900000000000001"/>
    <n v="0.10199999999999999"/>
    <x v="16"/>
  </r>
  <r>
    <x v="6"/>
    <x v="1"/>
    <d v="2011-06-01T00:00:00"/>
    <x v="2"/>
    <n v="1.6E-2"/>
    <n v="6.9000000000000006E-2"/>
    <n v="4.2000000000000003E-2"/>
    <x v="31"/>
  </r>
  <r>
    <x v="6"/>
    <x v="1"/>
    <d v="2011-06-01T00:00:00"/>
    <x v="3"/>
    <n v="1E-3"/>
    <n v="1E-3"/>
    <n v="1E-3"/>
    <x v="32"/>
  </r>
  <r>
    <x v="6"/>
    <x v="1"/>
    <d v="2011-06-01T00:00:00"/>
    <x v="4"/>
    <n v="2.5000000000000001E-2"/>
    <n v="9.0999999999999998E-2"/>
    <n v="5.7000000000000002E-2"/>
    <x v="10"/>
  </r>
  <r>
    <x v="6"/>
    <x v="1"/>
    <d v="2011-06-01T00:00:00"/>
    <x v="5"/>
    <n v="7.4999999999999997E-2"/>
    <n v="9.9000000000000005E-2"/>
    <n v="8.6999999999999994E-2"/>
    <x v="19"/>
  </r>
  <r>
    <x v="6"/>
    <x v="1"/>
    <d v="2011-06-01T00:00:00"/>
    <x v="6"/>
    <n v="0"/>
    <n v="0"/>
    <n v="0"/>
    <x v="10"/>
  </r>
  <r>
    <x v="7"/>
    <x v="1"/>
    <d v="2011-07-01T00:00:00"/>
    <x v="0"/>
    <n v="0.86699999999999999"/>
    <n v="0.89500000000000002"/>
    <n v="0.879"/>
    <x v="33"/>
  </r>
  <r>
    <x v="7"/>
    <x v="1"/>
    <d v="2011-07-01T00:00:00"/>
    <x v="1"/>
    <n v="0.114"/>
    <n v="0.46100000000000002"/>
    <n v="0.26300000000000001"/>
    <x v="34"/>
  </r>
  <r>
    <x v="7"/>
    <x v="1"/>
    <d v="2011-07-01T00:00:00"/>
    <x v="2"/>
    <n v="1.4E-2"/>
    <n v="7.2999999999999995E-2"/>
    <n v="3.9E-2"/>
    <x v="26"/>
  </r>
  <r>
    <x v="7"/>
    <x v="1"/>
    <d v="2011-07-01T00:00:00"/>
    <x v="3"/>
    <n v="0"/>
    <n v="0"/>
    <n v="0"/>
    <x v="35"/>
  </r>
  <r>
    <x v="7"/>
    <x v="1"/>
    <d v="2011-07-01T00:00:00"/>
    <x v="4"/>
    <n v="0.01"/>
    <n v="4.2999999999999997E-2"/>
    <n v="2.4E-2"/>
    <x v="31"/>
  </r>
  <r>
    <x v="7"/>
    <x v="1"/>
    <d v="2011-07-01T00:00:00"/>
    <x v="5"/>
    <n v="2.1999999999999999E-2"/>
    <n v="1.6E-2"/>
    <n v="1.9E-2"/>
    <x v="36"/>
  </r>
  <r>
    <x v="7"/>
    <x v="1"/>
    <d v="2011-07-01T00:00:00"/>
    <x v="6"/>
    <n v="0"/>
    <n v="0"/>
    <n v="0"/>
    <x v="10"/>
  </r>
  <r>
    <x v="8"/>
    <x v="1"/>
    <d v="2011-08-01T00:00:00"/>
    <x v="0"/>
    <n v="0.92100000000000004"/>
    <n v="0.82799999999999996"/>
    <n v="0.875"/>
    <x v="37"/>
  </r>
  <r>
    <x v="8"/>
    <x v="1"/>
    <d v="2011-08-01T00:00:00"/>
    <x v="1"/>
    <n v="2.9000000000000001E-2"/>
    <n v="0.25"/>
    <n v="0.13800000000000001"/>
    <x v="38"/>
  </r>
  <r>
    <x v="8"/>
    <x v="1"/>
    <d v="2011-08-01T00:00:00"/>
    <x v="2"/>
    <n v="2.8000000000000001E-2"/>
    <n v="0.06"/>
    <n v="4.3999999999999997E-2"/>
    <x v="39"/>
  </r>
  <r>
    <x v="8"/>
    <x v="1"/>
    <d v="2011-08-01T00:00:00"/>
    <x v="3"/>
    <n v="1E-3"/>
    <n v="0"/>
    <n v="1E-3"/>
    <x v="32"/>
  </r>
  <r>
    <x v="8"/>
    <x v="1"/>
    <d v="2011-08-01T00:00:00"/>
    <x v="4"/>
    <n v="2.5000000000000001E-2"/>
    <n v="5.2999999999999999E-2"/>
    <n v="3.9E-2"/>
    <x v="28"/>
  </r>
  <r>
    <x v="8"/>
    <x v="1"/>
    <d v="2011-08-01T00:00:00"/>
    <x v="5"/>
    <n v="2.5999999999999999E-2"/>
    <n v="3.1E-2"/>
    <n v="2.9000000000000001E-2"/>
    <x v="40"/>
  </r>
  <r>
    <x v="8"/>
    <x v="1"/>
    <d v="2011-08-01T00:00:00"/>
    <x v="6"/>
    <n v="0"/>
    <n v="0"/>
    <n v="0"/>
    <x v="39"/>
  </r>
  <r>
    <x v="9"/>
    <x v="1"/>
    <d v="2011-09-01T00:00:00"/>
    <x v="0"/>
    <n v="0.92400000000000004"/>
    <n v="1.006"/>
    <n v="0.96199999999999997"/>
    <x v="41"/>
  </r>
  <r>
    <x v="9"/>
    <x v="1"/>
    <d v="2011-09-01T00:00:00"/>
    <x v="1"/>
    <n v="2.7E-2"/>
    <n v="6.2E-2"/>
    <n v="4.2999999999999997E-2"/>
    <x v="42"/>
  </r>
  <r>
    <x v="9"/>
    <x v="1"/>
    <d v="2011-09-01T00:00:00"/>
    <x v="2"/>
    <n v="8.0000000000000002E-3"/>
    <n v="4.2000000000000003E-2"/>
    <n v="2.4E-2"/>
    <x v="26"/>
  </r>
  <r>
    <x v="9"/>
    <x v="1"/>
    <d v="2011-09-01T00:00:00"/>
    <x v="3"/>
    <n v="3.0000000000000001E-3"/>
    <n v="1E-3"/>
    <n v="2E-3"/>
    <x v="43"/>
  </r>
  <r>
    <x v="9"/>
    <x v="1"/>
    <d v="2011-09-01T00:00:00"/>
    <x v="4"/>
    <n v="2.7E-2"/>
    <n v="9.9000000000000005E-2"/>
    <n v="6.0999999999999999E-2"/>
    <x v="24"/>
  </r>
  <r>
    <x v="9"/>
    <x v="1"/>
    <d v="2011-09-01T00:00:00"/>
    <x v="5"/>
    <n v="0.14499999999999999"/>
    <n v="0.19900000000000001"/>
    <n v="0.17"/>
    <x v="21"/>
  </r>
  <r>
    <x v="9"/>
    <x v="1"/>
    <d v="2011-09-01T00:00:00"/>
    <x v="6"/>
    <n v="0"/>
    <n v="0"/>
    <n v="0"/>
    <x v="2"/>
  </r>
  <r>
    <x v="10"/>
    <x v="1"/>
    <d v="2011-10-01T00:00:00"/>
    <x v="0"/>
    <n v="0.98299999999999998"/>
    <n v="0.93100000000000005"/>
    <n v="0.95899999999999996"/>
    <x v="44"/>
  </r>
  <r>
    <x v="10"/>
    <x v="1"/>
    <d v="2011-10-01T00:00:00"/>
    <x v="1"/>
    <n v="8.9999999999999993E-3"/>
    <n v="8.8999999999999996E-2"/>
    <n v="4.4999999999999998E-2"/>
    <x v="45"/>
  </r>
  <r>
    <x v="10"/>
    <x v="1"/>
    <d v="2011-10-01T00:00:00"/>
    <x v="2"/>
    <n v="7.0000000000000001E-3"/>
    <n v="3.3000000000000002E-2"/>
    <n v="1.9E-2"/>
    <x v="26"/>
  </r>
  <r>
    <x v="10"/>
    <x v="1"/>
    <d v="2011-10-01T00:00:00"/>
    <x v="3"/>
    <n v="1E-3"/>
    <n v="0"/>
    <n v="1E-3"/>
    <x v="46"/>
  </r>
  <r>
    <x v="10"/>
    <x v="1"/>
    <d v="2011-10-01T00:00:00"/>
    <x v="4"/>
    <n v="1.7999999999999999E-2"/>
    <n v="6.4000000000000001E-2"/>
    <n v="3.9E-2"/>
    <x v="4"/>
  </r>
  <r>
    <x v="10"/>
    <x v="1"/>
    <d v="2011-10-01T00:00:00"/>
    <x v="5"/>
    <n v="0.16500000000000001"/>
    <n v="0.248"/>
    <n v="0.20200000000000001"/>
    <x v="47"/>
  </r>
  <r>
    <x v="10"/>
    <x v="1"/>
    <d v="2011-10-01T00:00:00"/>
    <x v="6"/>
    <n v="0"/>
    <n v="0"/>
    <n v="0"/>
    <x v="2"/>
  </r>
  <r>
    <x v="11"/>
    <x v="1"/>
    <d v="2011-11-01T00:00:00"/>
    <x v="0"/>
    <n v="0.96499999999999997"/>
    <n v="0.95499999999999996"/>
    <n v="0.96099999999999997"/>
    <x v="48"/>
  </r>
  <r>
    <x v="11"/>
    <x v="1"/>
    <d v="2011-11-01T00:00:00"/>
    <x v="1"/>
    <n v="7.0999999999999994E-2"/>
    <n v="0.16"/>
    <n v="0.113"/>
    <x v="49"/>
  </r>
  <r>
    <x v="11"/>
    <x v="1"/>
    <d v="2011-11-01T00:00:00"/>
    <x v="2"/>
    <n v="7.0000000000000001E-3"/>
    <n v="4.2999999999999997E-2"/>
    <n v="2.4E-2"/>
    <x v="26"/>
  </r>
  <r>
    <x v="11"/>
    <x v="1"/>
    <d v="2011-11-01T00:00:00"/>
    <x v="3"/>
    <n v="0"/>
    <n v="5.0000000000000001E-3"/>
    <n v="2E-3"/>
    <x v="50"/>
  </r>
  <r>
    <x v="11"/>
    <x v="1"/>
    <d v="2011-11-01T00:00:00"/>
    <x v="4"/>
    <n v="0.04"/>
    <n v="6.6000000000000003E-2"/>
    <n v="5.1999999999999998E-2"/>
    <x v="24"/>
  </r>
  <r>
    <x v="11"/>
    <x v="1"/>
    <d v="2011-11-01T00:00:00"/>
    <x v="5"/>
    <n v="0.36099999999999999"/>
    <n v="0.23200000000000001"/>
    <n v="0.30099999999999999"/>
    <x v="51"/>
  </r>
  <r>
    <x v="11"/>
    <x v="1"/>
    <d v="2011-11-01T00:00:00"/>
    <x v="6"/>
    <n v="0"/>
    <n v="0"/>
    <n v="0"/>
    <x v="10"/>
  </r>
  <r>
    <x v="0"/>
    <x v="1"/>
    <d v="2011-12-01T00:00:00"/>
    <x v="0"/>
    <n v="0.97"/>
    <n v="0.96899999999999997"/>
    <n v="0.97"/>
    <x v="20"/>
  </r>
  <r>
    <x v="0"/>
    <x v="1"/>
    <d v="2011-12-01T00:00:00"/>
    <x v="1"/>
    <n v="4.7E-2"/>
    <n v="0.17799999999999999"/>
    <n v="0.106"/>
    <x v="52"/>
  </r>
  <r>
    <x v="0"/>
    <x v="1"/>
    <d v="2011-12-01T00:00:00"/>
    <x v="2"/>
    <n v="4.0000000000000001E-3"/>
    <n v="2.5000000000000001E-2"/>
    <n v="2.1999999999999999E-2"/>
    <x v="7"/>
  </r>
  <r>
    <x v="0"/>
    <x v="1"/>
    <d v="2011-12-01T00:00:00"/>
    <x v="3"/>
    <n v="1E-3"/>
    <n v="0"/>
    <n v="3.0000000000000001E-3"/>
    <x v="53"/>
  </r>
  <r>
    <x v="0"/>
    <x v="1"/>
    <d v="2011-12-01T00:00:00"/>
    <x v="4"/>
    <n v="1.2E-2"/>
    <n v="1.4E-2"/>
    <n v="1.7999999999999999E-2"/>
    <x v="2"/>
  </r>
  <r>
    <x v="0"/>
    <x v="1"/>
    <d v="2011-12-01T00:00:00"/>
    <x v="5"/>
    <n v="0.47299999999999998"/>
    <n v="0.47699999999999998"/>
    <n v="0.40200000000000002"/>
    <x v="47"/>
  </r>
  <r>
    <x v="0"/>
    <x v="1"/>
    <d v="2011-12-01T00:00:00"/>
    <x v="6"/>
    <n v="0"/>
    <n v="0"/>
    <n v="0"/>
    <x v="10"/>
  </r>
  <r>
    <x v="1"/>
    <x v="2"/>
    <d v="2012-01-01T00:00:00"/>
    <x v="0"/>
    <n v="0.93"/>
    <n v="0.97599999999999998"/>
    <n v="0.95"/>
    <x v="54"/>
  </r>
  <r>
    <x v="1"/>
    <x v="2"/>
    <d v="2012-01-01T00:00:00"/>
    <x v="1"/>
    <n v="0.01"/>
    <n v="7.0999999999999994E-2"/>
    <n v="3.7999999999999999E-2"/>
    <x v="55"/>
  </r>
  <r>
    <x v="1"/>
    <x v="2"/>
    <d v="2012-01-01T00:00:00"/>
    <x v="2"/>
    <n v="4.0000000000000001E-3"/>
    <n v="2.5000000000000001E-2"/>
    <n v="1.2999999999999999E-2"/>
    <x v="26"/>
  </r>
  <r>
    <x v="1"/>
    <x v="2"/>
    <d v="2012-01-01T00:00:00"/>
    <x v="3"/>
    <n v="1E-3"/>
    <n v="0"/>
    <n v="1E-3"/>
    <x v="23"/>
  </r>
  <r>
    <x v="1"/>
    <x v="2"/>
    <d v="2012-01-01T00:00:00"/>
    <x v="4"/>
    <n v="0.01"/>
    <n v="1.4E-2"/>
    <n v="1.2E-2"/>
    <x v="4"/>
  </r>
  <r>
    <x v="1"/>
    <x v="2"/>
    <d v="2012-01-01T00:00:00"/>
    <x v="5"/>
    <n v="0.55100000000000005"/>
    <n v="0.47699999999999998"/>
    <n v="0.51800000000000002"/>
    <x v="56"/>
  </r>
  <r>
    <x v="1"/>
    <x v="2"/>
    <d v="2012-01-01T00:00:00"/>
    <x v="6"/>
    <n v="0"/>
    <n v="0"/>
    <n v="0"/>
    <x v="10"/>
  </r>
  <r>
    <x v="2"/>
    <x v="2"/>
    <d v="2012-02-01T00:00:00"/>
    <x v="0"/>
    <n v="0.91800000000000004"/>
    <n v="0.90500000000000003"/>
    <n v="0.91200000000000003"/>
    <x v="57"/>
  </r>
  <r>
    <x v="2"/>
    <x v="2"/>
    <d v="2012-02-01T00:00:00"/>
    <x v="1"/>
    <n v="7.0000000000000001E-3"/>
    <n v="0.06"/>
    <n v="3.3000000000000002E-2"/>
    <x v="58"/>
  </r>
  <r>
    <x v="2"/>
    <x v="2"/>
    <d v="2012-02-01T00:00:00"/>
    <x v="2"/>
    <n v="2E-3"/>
    <n v="1.0999999999999999E-2"/>
    <n v="7.0000000000000001E-3"/>
    <x v="26"/>
  </r>
  <r>
    <x v="2"/>
    <x v="2"/>
    <d v="2012-02-01T00:00:00"/>
    <x v="3"/>
    <n v="0"/>
    <n v="0"/>
    <n v="0"/>
    <x v="59"/>
  </r>
  <r>
    <x v="2"/>
    <x v="2"/>
    <d v="2012-02-01T00:00:00"/>
    <x v="4"/>
    <n v="3.0000000000000001E-3"/>
    <n v="8.9999999999999993E-3"/>
    <n v="6.0000000000000001E-3"/>
    <x v="7"/>
  </r>
  <r>
    <x v="2"/>
    <x v="2"/>
    <d v="2012-02-01T00:00:00"/>
    <x v="5"/>
    <n v="0.40899999999999997"/>
    <n v="0.439"/>
    <n v="0.42299999999999999"/>
    <x v="47"/>
  </r>
  <r>
    <x v="2"/>
    <x v="2"/>
    <d v="2012-02-01T00:00:00"/>
    <x v="6"/>
    <n v="0"/>
    <n v="0"/>
    <n v="0"/>
    <x v="2"/>
  </r>
  <r>
    <x v="3"/>
    <x v="2"/>
    <d v="2012-03-01T00:00:00"/>
    <x v="0"/>
    <n v="0.93400000000000005"/>
    <n v="0.93899999999999995"/>
    <n v="0.93600000000000005"/>
    <x v="60"/>
  </r>
  <r>
    <x v="3"/>
    <x v="2"/>
    <d v="2012-03-01T00:00:00"/>
    <x v="1"/>
    <n v="2.1999999999999999E-2"/>
    <n v="7.1999999999999995E-2"/>
    <n v="4.5999999999999999E-2"/>
    <x v="61"/>
  </r>
  <r>
    <x v="3"/>
    <x v="2"/>
    <d v="2012-03-01T00:00:00"/>
    <x v="2"/>
    <n v="2E-3"/>
    <n v="2.1999999999999999E-2"/>
    <n v="1.0999999999999999E-2"/>
    <x v="62"/>
  </r>
  <r>
    <x v="3"/>
    <x v="2"/>
    <d v="2012-03-01T00:00:00"/>
    <x v="3"/>
    <n v="0"/>
    <n v="0"/>
    <n v="0"/>
    <x v="43"/>
  </r>
  <r>
    <x v="3"/>
    <x v="2"/>
    <d v="2012-03-01T00:00:00"/>
    <x v="4"/>
    <n v="1.4E-2"/>
    <n v="1.4E-2"/>
    <n v="1.4E-2"/>
    <x v="39"/>
  </r>
  <r>
    <x v="3"/>
    <x v="2"/>
    <d v="2012-03-01T00:00:00"/>
    <x v="5"/>
    <n v="0.51800000000000002"/>
    <n v="0.40699999999999997"/>
    <n v="0.46600000000000003"/>
    <x v="56"/>
  </r>
  <r>
    <x v="3"/>
    <x v="2"/>
    <d v="2012-03-01T00:00:00"/>
    <x v="6"/>
    <n v="0"/>
    <n v="0"/>
    <n v="0"/>
    <x v="7"/>
  </r>
  <r>
    <x v="4"/>
    <x v="2"/>
    <d v="2012-04-01T00:00:00"/>
    <x v="0"/>
    <n v="0.88600000000000001"/>
    <n v="0.90800000000000003"/>
    <n v="0.89600000000000002"/>
    <x v="63"/>
  </r>
  <r>
    <x v="4"/>
    <x v="2"/>
    <d v="2012-04-01T00:00:00"/>
    <x v="1"/>
    <n v="8.5999999999999993E-2"/>
    <n v="0.252"/>
    <n v="0.16300000000000001"/>
    <x v="53"/>
  </r>
  <r>
    <x v="4"/>
    <x v="2"/>
    <d v="2012-04-01T00:00:00"/>
    <x v="2"/>
    <n v="2E-3"/>
    <n v="1.7000000000000001E-2"/>
    <n v="8.9999999999999993E-3"/>
    <x v="64"/>
  </r>
  <r>
    <x v="4"/>
    <x v="2"/>
    <d v="2012-04-01T00:00:00"/>
    <x v="3"/>
    <n v="1E-3"/>
    <n v="0"/>
    <n v="0"/>
    <x v="65"/>
  </r>
  <r>
    <x v="4"/>
    <x v="2"/>
    <d v="2012-04-01T00:00:00"/>
    <x v="4"/>
    <n v="0.01"/>
    <n v="0.08"/>
    <n v="4.2000000000000003E-2"/>
    <x v="31"/>
  </r>
  <r>
    <x v="4"/>
    <x v="2"/>
    <d v="2012-04-01T00:00:00"/>
    <x v="5"/>
    <n v="0.436"/>
    <n v="0.41899999999999998"/>
    <n v="0.42799999999999999"/>
    <x v="66"/>
  </r>
  <r>
    <x v="4"/>
    <x v="2"/>
    <d v="2012-04-01T00:00:00"/>
    <x v="6"/>
    <n v="0"/>
    <n v="0"/>
    <n v="0"/>
    <x v="2"/>
  </r>
  <r>
    <x v="5"/>
    <x v="2"/>
    <d v="2012-05-01T00:00:00"/>
    <x v="0"/>
    <n v="0.84499999999999997"/>
    <n v="0.85399999999999998"/>
    <n v="0.84899999999999998"/>
    <x v="67"/>
  </r>
  <r>
    <x v="5"/>
    <x v="2"/>
    <d v="2012-05-01T00:00:00"/>
    <x v="1"/>
    <n v="0.11600000000000001"/>
    <n v="0.38100000000000001"/>
    <n v="0.24199999999999999"/>
    <x v="68"/>
  </r>
  <r>
    <x v="5"/>
    <x v="2"/>
    <d v="2012-05-01T00:00:00"/>
    <x v="2"/>
    <n v="0.01"/>
    <n v="3.5999999999999997E-2"/>
    <n v="2.1999999999999999E-2"/>
    <x v="62"/>
  </r>
  <r>
    <x v="5"/>
    <x v="2"/>
    <d v="2012-05-01T00:00:00"/>
    <x v="3"/>
    <n v="0"/>
    <n v="0"/>
    <n v="0"/>
    <x v="69"/>
  </r>
  <r>
    <x v="5"/>
    <x v="2"/>
    <d v="2012-05-01T00:00:00"/>
    <x v="4"/>
    <n v="4.0000000000000001E-3"/>
    <n v="2.4E-2"/>
    <n v="1.2999999999999999E-2"/>
    <x v="31"/>
  </r>
  <r>
    <x v="5"/>
    <x v="2"/>
    <d v="2012-05-01T00:00:00"/>
    <x v="5"/>
    <n v="0.39200000000000002"/>
    <n v="0.374"/>
    <n v="0.38300000000000001"/>
    <x v="70"/>
  </r>
  <r>
    <x v="5"/>
    <x v="2"/>
    <d v="2012-05-01T00:00:00"/>
    <x v="6"/>
    <n v="0"/>
    <n v="0"/>
    <n v="0"/>
    <x v="10"/>
  </r>
  <r>
    <x v="6"/>
    <x v="2"/>
    <d v="2012-06-01T00:00:00"/>
    <x v="0"/>
    <n v="0.82099999999999995"/>
    <n v="0.85599999999999998"/>
    <n v="0.83799999999999997"/>
    <x v="71"/>
  </r>
  <r>
    <x v="6"/>
    <x v="2"/>
    <d v="2012-06-01T00:00:00"/>
    <x v="1"/>
    <n v="0.128"/>
    <n v="0.33500000000000002"/>
    <n v="0.224"/>
    <x v="72"/>
  </r>
  <r>
    <x v="6"/>
    <x v="2"/>
    <d v="2012-06-01T00:00:00"/>
    <x v="2"/>
    <n v="1.2999999999999999E-2"/>
    <n v="4.3999999999999997E-2"/>
    <n v="2.7E-2"/>
    <x v="73"/>
  </r>
  <r>
    <x v="6"/>
    <x v="2"/>
    <d v="2012-06-01T00:00:00"/>
    <x v="3"/>
    <n v="0"/>
    <n v="0"/>
    <n v="0"/>
    <x v="74"/>
  </r>
  <r>
    <x v="6"/>
    <x v="2"/>
    <d v="2012-06-01T00:00:00"/>
    <x v="4"/>
    <n v="2E-3"/>
    <n v="1.4999999999999999E-2"/>
    <n v="8.0000000000000002E-3"/>
    <x v="73"/>
  </r>
  <r>
    <x v="6"/>
    <x v="2"/>
    <d v="2012-06-01T00:00:00"/>
    <x v="5"/>
    <n v="0.32200000000000001"/>
    <n v="0.253"/>
    <n v="0.28999999999999998"/>
    <x v="75"/>
  </r>
  <r>
    <x v="6"/>
    <x v="2"/>
    <d v="2012-06-01T00:00:00"/>
    <x v="6"/>
    <n v="0"/>
    <n v="0"/>
    <n v="0"/>
    <x v="4"/>
  </r>
  <r>
    <x v="7"/>
    <x v="2"/>
    <d v="2012-07-01T00:00:00"/>
    <x v="0"/>
    <n v="0.85399999999999998"/>
    <n v="0.70399999999999996"/>
    <n v="0.78600000000000003"/>
    <x v="76"/>
  </r>
  <r>
    <x v="7"/>
    <x v="2"/>
    <d v="2012-07-01T00:00:00"/>
    <x v="1"/>
    <n v="0.24099999999999999"/>
    <n v="0.57099999999999995"/>
    <n v="0.39"/>
    <x v="43"/>
  </r>
  <r>
    <x v="7"/>
    <x v="2"/>
    <d v="2012-07-01T00:00:00"/>
    <x v="2"/>
    <n v="1.7999999999999999E-2"/>
    <n v="4.3999999999999997E-2"/>
    <n v="0.03"/>
    <x v="7"/>
  </r>
  <r>
    <x v="7"/>
    <x v="2"/>
    <d v="2012-07-01T00:00:00"/>
    <x v="3"/>
    <n v="0"/>
    <n v="0"/>
    <n v="0"/>
    <x v="77"/>
  </r>
  <r>
    <x v="7"/>
    <x v="2"/>
    <d v="2012-07-01T00:00:00"/>
    <x v="4"/>
    <n v="3.0000000000000001E-3"/>
    <n v="1.9E-2"/>
    <n v="1.0999999999999999E-2"/>
    <x v="78"/>
  </r>
  <r>
    <x v="7"/>
    <x v="2"/>
    <d v="2012-07-01T00:00:00"/>
    <x v="5"/>
    <n v="7.0000000000000007E-2"/>
    <n v="4.2000000000000003E-2"/>
    <n v="5.7000000000000002E-2"/>
    <x v="79"/>
  </r>
  <r>
    <x v="7"/>
    <x v="2"/>
    <d v="2012-07-01T00:00:00"/>
    <x v="6"/>
    <n v="0"/>
    <n v="0"/>
    <n v="0"/>
    <x v="4"/>
  </r>
  <r>
    <x v="8"/>
    <x v="2"/>
    <d v="2012-08-01T00:00:00"/>
    <x v="0"/>
    <n v="0.93799999999999994"/>
    <n v="0.80900000000000005"/>
    <n v="0.874"/>
    <x v="80"/>
  </r>
  <r>
    <x v="8"/>
    <x v="2"/>
    <d v="2012-08-01T00:00:00"/>
    <x v="1"/>
    <n v="4.3999999999999997E-2"/>
    <n v="0.22500000000000001"/>
    <n v="0.13400000000000001"/>
    <x v="81"/>
  </r>
  <r>
    <x v="8"/>
    <x v="2"/>
    <d v="2012-08-01T00:00:00"/>
    <x v="2"/>
    <n v="1.2999999999999999E-2"/>
    <n v="5.6000000000000001E-2"/>
    <n v="3.4000000000000002E-2"/>
    <x v="7"/>
  </r>
  <r>
    <x v="8"/>
    <x v="2"/>
    <d v="2012-08-01T00:00:00"/>
    <x v="3"/>
    <n v="0"/>
    <n v="0"/>
    <n v="0"/>
    <x v="82"/>
  </r>
  <r>
    <x v="8"/>
    <x v="2"/>
    <d v="2012-08-01T00:00:00"/>
    <x v="4"/>
    <n v="2E-3"/>
    <n v="1.2999999999999999E-2"/>
    <n v="8.0000000000000002E-3"/>
    <x v="10"/>
  </r>
  <r>
    <x v="8"/>
    <x v="2"/>
    <d v="2012-08-01T00:00:00"/>
    <x v="5"/>
    <n v="9.8000000000000004E-2"/>
    <n v="0.11"/>
    <n v="0.104"/>
    <x v="83"/>
  </r>
  <r>
    <x v="8"/>
    <x v="2"/>
    <d v="2012-08-01T00:00:00"/>
    <x v="6"/>
    <n v="0"/>
    <n v="0"/>
    <n v="0"/>
    <x v="4"/>
  </r>
  <r>
    <x v="9"/>
    <x v="2"/>
    <d v="2012-09-01T00:00:00"/>
    <x v="0"/>
    <n v="0.92900000000000005"/>
    <n v="0.88800000000000001"/>
    <n v="0.91200000000000003"/>
    <x v="84"/>
  </r>
  <r>
    <x v="9"/>
    <x v="2"/>
    <d v="2012-09-01T00:00:00"/>
    <x v="1"/>
    <n v="0.05"/>
    <n v="0.27300000000000002"/>
    <n v="0.14399999999999999"/>
    <x v="47"/>
  </r>
  <r>
    <x v="9"/>
    <x v="2"/>
    <d v="2012-09-01T00:00:00"/>
    <x v="2"/>
    <n v="1.0999999999999999E-2"/>
    <n v="4.4999999999999998E-2"/>
    <n v="2.5000000000000001E-2"/>
    <x v="7"/>
  </r>
  <r>
    <x v="9"/>
    <x v="2"/>
    <d v="2012-09-01T00:00:00"/>
    <x v="3"/>
    <n v="1E-3"/>
    <n v="1E-3"/>
    <n v="1E-3"/>
    <x v="85"/>
  </r>
  <r>
    <x v="9"/>
    <x v="2"/>
    <d v="2012-09-01T00:00:00"/>
    <x v="4"/>
    <n v="2.1999999999999999E-2"/>
    <n v="1.7000000000000001E-2"/>
    <n v="0.02"/>
    <x v="4"/>
  </r>
  <r>
    <x v="9"/>
    <x v="2"/>
    <d v="2012-09-01T00:00:00"/>
    <x v="5"/>
    <n v="0.2"/>
    <n v="0.26200000000000001"/>
    <n v="0.22600000000000001"/>
    <x v="75"/>
  </r>
  <r>
    <x v="9"/>
    <x v="2"/>
    <d v="2012-09-01T00:00:00"/>
    <x v="6"/>
    <n v="0"/>
    <n v="0"/>
    <n v="0"/>
    <x v="10"/>
  </r>
  <r>
    <x v="10"/>
    <x v="2"/>
    <d v="2012-10-01T00:00:00"/>
    <x v="0"/>
    <n v="0.98399999999999999"/>
    <n v="0.98"/>
    <n v="0.98199999999999998"/>
    <x v="86"/>
  </r>
  <r>
    <x v="10"/>
    <x v="2"/>
    <d v="2012-10-01T00:00:00"/>
    <x v="1"/>
    <n v="3.5000000000000003E-2"/>
    <n v="0.187"/>
    <n v="0.11"/>
    <x v="87"/>
  </r>
  <r>
    <x v="10"/>
    <x v="2"/>
    <d v="2012-10-01T00:00:00"/>
    <x v="2"/>
    <n v="6.0000000000000001E-3"/>
    <n v="4.7E-2"/>
    <n v="2.5999999999999999E-2"/>
    <x v="2"/>
  </r>
  <r>
    <x v="10"/>
    <x v="2"/>
    <d v="2012-10-01T00:00:00"/>
    <x v="3"/>
    <n v="0"/>
    <n v="0"/>
    <n v="0"/>
    <x v="23"/>
  </r>
  <r>
    <x v="10"/>
    <x v="2"/>
    <d v="2012-10-01T00:00:00"/>
    <x v="4"/>
    <n v="2.5000000000000001E-2"/>
    <n v="4.9000000000000002E-2"/>
    <n v="3.6999999999999998E-2"/>
    <x v="4"/>
  </r>
  <r>
    <x v="10"/>
    <x v="2"/>
    <d v="2012-10-01T00:00:00"/>
    <x v="5"/>
    <n v="0.35199999999999998"/>
    <n v="0.51300000000000001"/>
    <n v="0.432"/>
    <x v="66"/>
  </r>
  <r>
    <x v="10"/>
    <x v="2"/>
    <d v="2012-10-01T00:00:00"/>
    <x v="6"/>
    <n v="0"/>
    <n v="0"/>
    <n v="0"/>
    <x v="10"/>
  </r>
  <r>
    <x v="11"/>
    <x v="2"/>
    <d v="2012-11-01T00:00:00"/>
    <x v="0"/>
    <n v="0.96099999999999997"/>
    <n v="0.94"/>
    <n v="0.95099999999999996"/>
    <x v="88"/>
  </r>
  <r>
    <x v="11"/>
    <x v="2"/>
    <d v="2012-11-01T00:00:00"/>
    <x v="1"/>
    <n v="9.0999999999999998E-2"/>
    <n v="0.22600000000000001"/>
    <n v="0.154"/>
    <x v="6"/>
  </r>
  <r>
    <x v="11"/>
    <x v="2"/>
    <d v="2012-11-01T00:00:00"/>
    <x v="2"/>
    <n v="8.9999999999999993E-3"/>
    <n v="3.5000000000000003E-2"/>
    <n v="2.1000000000000001E-2"/>
    <x v="7"/>
  </r>
  <r>
    <x v="11"/>
    <x v="2"/>
    <d v="2012-11-01T00:00:00"/>
    <x v="3"/>
    <n v="0"/>
    <n v="1E-3"/>
    <n v="1E-3"/>
    <x v="89"/>
  </r>
  <r>
    <x v="11"/>
    <x v="2"/>
    <d v="2012-11-01T00:00:00"/>
    <x v="4"/>
    <n v="0.02"/>
    <n v="0.03"/>
    <n v="2.4E-2"/>
    <x v="4"/>
  </r>
  <r>
    <x v="11"/>
    <x v="2"/>
    <d v="2012-11-01T00:00:00"/>
    <x v="5"/>
    <n v="0.56999999999999995"/>
    <n v="0.40200000000000002"/>
    <n v="0.49199999999999999"/>
    <x v="56"/>
  </r>
  <r>
    <x v="11"/>
    <x v="2"/>
    <d v="2012-11-01T00:00:00"/>
    <x v="6"/>
    <n v="0"/>
    <n v="0"/>
    <n v="0"/>
    <x v="4"/>
  </r>
  <r>
    <x v="0"/>
    <x v="2"/>
    <d v="2012-12-01T00:00:00"/>
    <x v="0"/>
    <n v="0.98199999999999998"/>
    <n v="0.97899999999999998"/>
    <n v="0.98099999999999998"/>
    <x v="90"/>
  </r>
  <r>
    <x v="0"/>
    <x v="2"/>
    <d v="2012-12-01T00:00:00"/>
    <x v="1"/>
    <n v="1.4999999999999999E-2"/>
    <n v="8.4000000000000005E-2"/>
    <n v="4.4999999999999998E-2"/>
    <x v="9"/>
  </r>
  <r>
    <x v="0"/>
    <x v="2"/>
    <d v="2012-12-01T00:00:00"/>
    <x v="2"/>
    <n v="6.0000000000000001E-3"/>
    <n v="2.4E-2"/>
    <n v="1.4E-2"/>
    <x v="10"/>
  </r>
  <r>
    <x v="0"/>
    <x v="2"/>
    <d v="2012-12-01T00:00:00"/>
    <x v="3"/>
    <n v="0"/>
    <n v="1E-3"/>
    <n v="0"/>
    <x v="82"/>
  </r>
  <r>
    <x v="0"/>
    <x v="2"/>
    <d v="2012-12-01T00:00:00"/>
    <x v="4"/>
    <n v="1.0999999999999999E-2"/>
    <n v="0.05"/>
    <n v="2.8000000000000001E-2"/>
    <x v="24"/>
  </r>
  <r>
    <x v="0"/>
    <x v="2"/>
    <d v="2012-12-01T00:00:00"/>
    <x v="5"/>
    <n v="0.37"/>
    <n v="0.378"/>
    <n v="0.373"/>
    <x v="38"/>
  </r>
  <r>
    <x v="0"/>
    <x v="2"/>
    <d v="2012-12-01T00:00:00"/>
    <x v="6"/>
    <n v="0"/>
    <n v="0"/>
    <n v="0"/>
    <x v="10"/>
  </r>
  <r>
    <x v="1"/>
    <x v="3"/>
    <d v="2013-01-01T00:00:00"/>
    <x v="0"/>
    <n v="0.97399999999999998"/>
    <n v="0.96799999999999997"/>
    <n v="0.97199999999999998"/>
    <x v="91"/>
  </r>
  <r>
    <x v="1"/>
    <x v="3"/>
    <d v="2013-01-01T00:00:00"/>
    <x v="1"/>
    <n v="2.1000000000000001E-2"/>
    <n v="0.16900000000000001"/>
    <n v="9.0999999999999998E-2"/>
    <x v="92"/>
  </r>
  <r>
    <x v="1"/>
    <x v="3"/>
    <d v="2013-01-01T00:00:00"/>
    <x v="2"/>
    <n v="5.0000000000000001E-3"/>
    <n v="1.9E-2"/>
    <n v="1.2E-2"/>
    <x v="10"/>
  </r>
  <r>
    <x v="1"/>
    <x v="3"/>
    <d v="2013-01-01T00:00:00"/>
    <x v="3"/>
    <n v="0"/>
    <n v="1E-3"/>
    <n v="0"/>
    <x v="93"/>
  </r>
  <r>
    <x v="1"/>
    <x v="3"/>
    <d v="2013-01-01T00:00:00"/>
    <x v="4"/>
    <n v="1.0999999999999999E-2"/>
    <n v="2.5000000000000001E-2"/>
    <n v="1.7999999999999999E-2"/>
    <x v="24"/>
  </r>
  <r>
    <x v="1"/>
    <x v="3"/>
    <d v="2013-01-01T00:00:00"/>
    <x v="5"/>
    <n v="0.51300000000000001"/>
    <n v="0.54"/>
    <n v="0.52600000000000002"/>
    <x v="94"/>
  </r>
  <r>
    <x v="1"/>
    <x v="3"/>
    <d v="2013-01-01T00:00:00"/>
    <x v="6"/>
    <n v="0"/>
    <n v="0"/>
    <n v="0"/>
    <x v="24"/>
  </r>
  <r>
    <x v="2"/>
    <x v="3"/>
    <d v="2013-02-01T00:00:00"/>
    <x v="0"/>
    <n v="0.97699999999999998"/>
    <n v="0.92200000000000004"/>
    <n v="0.95099999999999996"/>
    <x v="95"/>
  </r>
  <r>
    <x v="2"/>
    <x v="3"/>
    <d v="2013-02-01T00:00:00"/>
    <x v="1"/>
    <n v="5.0000000000000001E-3"/>
    <n v="7.6999999999999999E-2"/>
    <n v="3.9E-2"/>
    <x v="96"/>
  </r>
  <r>
    <x v="2"/>
    <x v="3"/>
    <d v="2013-02-01T00:00:00"/>
    <x v="2"/>
    <n v="1E-3"/>
    <n v="2.1000000000000001E-2"/>
    <n v="1.0999999999999999E-2"/>
    <x v="2"/>
  </r>
  <r>
    <x v="2"/>
    <x v="3"/>
    <d v="2013-02-01T00:00:00"/>
    <x v="3"/>
    <n v="1E-3"/>
    <n v="0"/>
    <n v="0"/>
    <x v="97"/>
  </r>
  <r>
    <x v="2"/>
    <x v="3"/>
    <d v="2013-02-01T00:00:00"/>
    <x v="4"/>
    <n v="8.9999999999999993E-3"/>
    <n v="2.5000000000000001E-2"/>
    <n v="1.6E-2"/>
    <x v="26"/>
  </r>
  <r>
    <x v="2"/>
    <x v="3"/>
    <d v="2013-02-01T00:00:00"/>
    <x v="5"/>
    <n v="0.54300000000000004"/>
    <n v="0.55200000000000005"/>
    <n v="0.54700000000000004"/>
    <x v="98"/>
  </r>
  <r>
    <x v="2"/>
    <x v="3"/>
    <d v="2013-02-01T00:00:00"/>
    <x v="6"/>
    <n v="0"/>
    <n v="0"/>
    <n v="0"/>
    <x v="99"/>
  </r>
  <r>
    <x v="3"/>
    <x v="3"/>
    <d v="2013-03-01T00:00:00"/>
    <x v="7"/>
    <n v="0.26100000000000001"/>
    <n v="0.57499999999999996"/>
    <n v="0.40300000000000002"/>
    <x v="100"/>
  </r>
  <r>
    <x v="3"/>
    <x v="3"/>
    <d v="2013-03-01T00:00:00"/>
    <x v="0"/>
    <n v="0.94"/>
    <n v="0.86199999999999999"/>
    <n v="0.90500000000000003"/>
    <x v="101"/>
  </r>
  <r>
    <x v="3"/>
    <x v="3"/>
    <d v="2013-03-01T00:00:00"/>
    <x v="1"/>
    <n v="3.3000000000000002E-2"/>
    <n v="0.114"/>
    <n v="7.0000000000000007E-2"/>
    <x v="102"/>
  </r>
  <r>
    <x v="3"/>
    <x v="3"/>
    <d v="2013-03-01T00:00:00"/>
    <x v="3"/>
    <n v="0"/>
    <n v="0"/>
    <n v="0"/>
    <x v="46"/>
  </r>
  <r>
    <x v="3"/>
    <x v="3"/>
    <d v="2013-03-01T00:00:00"/>
    <x v="4"/>
    <n v="1.2E-2"/>
    <n v="3.1E-2"/>
    <n v="2.1000000000000001E-2"/>
    <x v="73"/>
  </r>
  <r>
    <x v="3"/>
    <x v="3"/>
    <d v="2013-03-01T00:00:00"/>
    <x v="2"/>
    <n v="8.9999999999999993E-3"/>
    <n v="2.1000000000000001E-2"/>
    <n v="1.4E-2"/>
    <x v="39"/>
  </r>
  <r>
    <x v="3"/>
    <x v="3"/>
    <d v="2013-03-01T00:00:00"/>
    <x v="5"/>
    <n v="0.57999999999999996"/>
    <n v="0.47699999999999998"/>
    <n v="0.53400000000000003"/>
    <x v="98"/>
  </r>
  <r>
    <x v="3"/>
    <x v="3"/>
    <d v="2013-03-01T00:00:00"/>
    <x v="6"/>
    <n v="0"/>
    <n v="0"/>
    <n v="0"/>
    <x v="103"/>
  </r>
  <r>
    <x v="4"/>
    <x v="3"/>
    <d v="2013-04-01T00:00:00"/>
    <x v="7"/>
    <n v="0.34399999999999997"/>
    <n v="0.46600000000000003"/>
    <n v="0.40400000000000003"/>
    <x v="100"/>
  </r>
  <r>
    <x v="4"/>
    <x v="3"/>
    <d v="2013-04-01T00:00:00"/>
    <x v="0"/>
    <n v="0.94799999999999995"/>
    <n v="0.9"/>
    <n v="0.92400000000000004"/>
    <x v="104"/>
  </r>
  <r>
    <x v="4"/>
    <x v="3"/>
    <d v="2013-04-01T00:00:00"/>
    <x v="1"/>
    <n v="4.4999999999999998E-2"/>
    <n v="0.23100000000000001"/>
    <n v="0.13600000000000001"/>
    <x v="105"/>
  </r>
  <r>
    <x v="4"/>
    <x v="3"/>
    <d v="2013-04-01T00:00:00"/>
    <x v="3"/>
    <n v="0"/>
    <n v="0"/>
    <n v="0"/>
    <x v="50"/>
  </r>
  <r>
    <x v="4"/>
    <x v="3"/>
    <d v="2013-04-01T00:00:00"/>
    <x v="4"/>
    <n v="2.4E-2"/>
    <n v="2.9000000000000001E-2"/>
    <n v="2.5999999999999999E-2"/>
    <x v="106"/>
  </r>
  <r>
    <x v="4"/>
    <x v="3"/>
    <d v="2013-04-01T00:00:00"/>
    <x v="2"/>
    <n v="8.9999999999999993E-3"/>
    <n v="2.5999999999999999E-2"/>
    <n v="1.7000000000000001E-2"/>
    <x v="107"/>
  </r>
  <r>
    <x v="4"/>
    <x v="3"/>
    <d v="2013-04-01T00:00:00"/>
    <x v="5"/>
    <n v="0.77600000000000002"/>
    <n v="0.74199999999999999"/>
    <n v="0.75900000000000001"/>
    <x v="108"/>
  </r>
  <r>
    <x v="4"/>
    <x v="3"/>
    <d v="2013-04-01T00:00:00"/>
    <x v="6"/>
    <n v="0"/>
    <n v="0"/>
    <n v="0"/>
    <x v="109"/>
  </r>
  <r>
    <x v="5"/>
    <x v="3"/>
    <d v="2013-05-01T00:00:00"/>
    <x v="7"/>
    <n v="0.16800000000000001"/>
    <n v="0.46"/>
    <n v="0.30599999999999999"/>
    <x v="100"/>
  </r>
  <r>
    <x v="5"/>
    <x v="3"/>
    <d v="2013-05-01T00:00:00"/>
    <x v="0"/>
    <n v="0.97399999999999998"/>
    <n v="0.95799999999999996"/>
    <n v="0.96599999999999997"/>
    <x v="110"/>
  </r>
  <r>
    <x v="5"/>
    <x v="3"/>
    <d v="2013-05-01T00:00:00"/>
    <x v="1"/>
    <n v="3.9E-2"/>
    <n v="0.26600000000000001"/>
    <n v="0.14599999999999999"/>
    <x v="55"/>
  </r>
  <r>
    <x v="5"/>
    <x v="3"/>
    <d v="2013-05-01T00:00:00"/>
    <x v="3"/>
    <n v="0"/>
    <n v="0"/>
    <n v="0"/>
    <x v="94"/>
  </r>
  <r>
    <x v="5"/>
    <x v="3"/>
    <d v="2013-05-01T00:00:00"/>
    <x v="4"/>
    <n v="2.5000000000000001E-2"/>
    <n v="3.1E-2"/>
    <n v="2.8000000000000001E-2"/>
    <x v="111"/>
  </r>
  <r>
    <x v="5"/>
    <x v="3"/>
    <d v="2013-05-01T00:00:00"/>
    <x v="2"/>
    <n v="0.02"/>
    <n v="2.9000000000000001E-2"/>
    <n v="2.5000000000000001E-2"/>
    <x v="22"/>
  </r>
  <r>
    <x v="5"/>
    <x v="3"/>
    <d v="2013-05-01T00:00:00"/>
    <x v="5"/>
    <n v="0.76400000000000001"/>
    <n v="0.70899999999999996"/>
    <n v="0.73799999999999999"/>
    <x v="112"/>
  </r>
  <r>
    <x v="5"/>
    <x v="3"/>
    <d v="2013-05-01T00:00:00"/>
    <x v="6"/>
    <n v="0"/>
    <n v="0"/>
    <n v="0"/>
    <x v="113"/>
  </r>
  <r>
    <x v="6"/>
    <x v="3"/>
    <d v="2013-06-01T00:00:00"/>
    <x v="7"/>
    <n v="0.107"/>
    <n v="0.36599999999999999"/>
    <n v="0.222"/>
    <x v="100"/>
  </r>
  <r>
    <x v="6"/>
    <x v="3"/>
    <d v="2013-06-01T00:00:00"/>
    <x v="0"/>
    <n v="0.96399999999999997"/>
    <n v="0.93200000000000005"/>
    <n v="0.94899999999999995"/>
    <x v="80"/>
  </r>
  <r>
    <x v="6"/>
    <x v="3"/>
    <d v="2013-06-01T00:00:00"/>
    <x v="1"/>
    <n v="2.1999999999999999E-2"/>
    <n v="0.182"/>
    <n v="9.2999999999999999E-2"/>
    <x v="25"/>
  </r>
  <r>
    <x v="6"/>
    <x v="3"/>
    <d v="2013-06-01T00:00:00"/>
    <x v="3"/>
    <n v="1E-3"/>
    <n v="0"/>
    <n v="1E-3"/>
    <x v="65"/>
  </r>
  <r>
    <x v="6"/>
    <x v="3"/>
    <d v="2013-06-01T00:00:00"/>
    <x v="4"/>
    <n v="1.2E-2"/>
    <n v="3.1E-2"/>
    <n v="0.02"/>
    <x v="111"/>
  </r>
  <r>
    <x v="6"/>
    <x v="3"/>
    <d v="2013-06-01T00:00:00"/>
    <x v="2"/>
    <n v="7.0000000000000001E-3"/>
    <n v="5.7000000000000002E-2"/>
    <n v="2.9000000000000001E-2"/>
    <x v="31"/>
  </r>
  <r>
    <x v="6"/>
    <x v="3"/>
    <d v="2013-06-01T00:00:00"/>
    <x v="5"/>
    <n v="0.48199999999999998"/>
    <n v="0.47099999999999997"/>
    <n v="0.47699999999999998"/>
    <x v="114"/>
  </r>
  <r>
    <x v="6"/>
    <x v="3"/>
    <d v="2013-06-01T00:00:00"/>
    <x v="6"/>
    <n v="0"/>
    <n v="0"/>
    <n v="0"/>
    <x v="115"/>
  </r>
  <r>
    <x v="7"/>
    <x v="3"/>
    <d v="2013-07-01T00:00:00"/>
    <x v="7"/>
    <n v="0.17599999999999999"/>
    <n v="0.4"/>
    <n v="0.28199999999999997"/>
    <x v="100"/>
  </r>
  <r>
    <x v="7"/>
    <x v="3"/>
    <d v="2013-07-01T00:00:00"/>
    <x v="0"/>
    <n v="0.95499999999999996"/>
    <n v="0.92200000000000004"/>
    <n v="0.93899999999999995"/>
    <x v="116"/>
  </r>
  <r>
    <x v="7"/>
    <x v="3"/>
    <d v="2013-07-01T00:00:00"/>
    <x v="1"/>
    <n v="5.6000000000000001E-2"/>
    <n v="0.29099999999999998"/>
    <n v="0.16700000000000001"/>
    <x v="117"/>
  </r>
  <r>
    <x v="7"/>
    <x v="3"/>
    <d v="2013-07-01T00:00:00"/>
    <x v="3"/>
    <n v="0"/>
    <n v="0"/>
    <n v="0"/>
    <x v="118"/>
  </r>
  <r>
    <x v="7"/>
    <x v="3"/>
    <d v="2013-07-01T00:00:00"/>
    <x v="4"/>
    <n v="1.2999999999999999E-2"/>
    <n v="2.3E-2"/>
    <n v="1.7999999999999999E-2"/>
    <x v="111"/>
  </r>
  <r>
    <x v="7"/>
    <x v="3"/>
    <d v="2013-07-01T00:00:00"/>
    <x v="2"/>
    <n v="1.4E-2"/>
    <n v="0.05"/>
    <n v="3.1E-2"/>
    <x v="10"/>
  </r>
  <r>
    <x v="7"/>
    <x v="3"/>
    <d v="2013-07-01T00:00:00"/>
    <x v="5"/>
    <n v="0.26800000000000002"/>
    <n v="0.23100000000000001"/>
    <n v="0.25"/>
    <x v="19"/>
  </r>
  <r>
    <x v="7"/>
    <x v="3"/>
    <d v="2013-07-01T00:00:00"/>
    <x v="6"/>
    <n v="0"/>
    <n v="0"/>
    <n v="0"/>
    <x v="119"/>
  </r>
  <r>
    <x v="8"/>
    <x v="3"/>
    <d v="2013-08-01T00:00:00"/>
    <x v="7"/>
    <n v="0.182"/>
    <n v="0.42899999999999999"/>
    <n v="0.29899999999999999"/>
    <x v="100"/>
  </r>
  <r>
    <x v="8"/>
    <x v="3"/>
    <d v="2013-08-01T00:00:00"/>
    <x v="0"/>
    <n v="0.93899999999999995"/>
    <n v="0.86499999999999999"/>
    <n v="0.90400000000000003"/>
    <x v="80"/>
  </r>
  <r>
    <x v="8"/>
    <x v="3"/>
    <d v="2013-08-01T00:00:00"/>
    <x v="1"/>
    <n v="3.6999999999999998E-2"/>
    <n v="0.252"/>
    <n v="0.13900000000000001"/>
    <x v="120"/>
  </r>
  <r>
    <x v="8"/>
    <x v="3"/>
    <d v="2013-08-01T00:00:00"/>
    <x v="3"/>
    <n v="0"/>
    <n v="0"/>
    <n v="0"/>
    <x v="89"/>
  </r>
  <r>
    <x v="8"/>
    <x v="3"/>
    <d v="2013-08-01T00:00:00"/>
    <x v="4"/>
    <n v="8.9999999999999993E-3"/>
    <n v="1.9E-2"/>
    <n v="1.4E-2"/>
    <x v="111"/>
  </r>
  <r>
    <x v="8"/>
    <x v="3"/>
    <d v="2013-08-01T00:00:00"/>
    <x v="2"/>
    <n v="1.6E-2"/>
    <n v="8.2000000000000003E-2"/>
    <n v="4.7E-2"/>
    <x v="2"/>
  </r>
  <r>
    <x v="8"/>
    <x v="3"/>
    <d v="2013-08-01T00:00:00"/>
    <x v="5"/>
    <n v="0.22900000000000001"/>
    <n v="0.17399999999999999"/>
    <n v="0.20300000000000001"/>
    <x v="5"/>
  </r>
  <r>
    <x v="8"/>
    <x v="3"/>
    <d v="2013-08-01T00:00:00"/>
    <x v="6"/>
    <n v="0"/>
    <n v="0"/>
    <n v="0"/>
    <x v="121"/>
  </r>
  <r>
    <x v="9"/>
    <x v="3"/>
    <d v="2013-09-01T00:00:00"/>
    <x v="7"/>
    <n v="0.14499999999999999"/>
    <n v="0.43"/>
    <n v="0.27200000000000002"/>
    <x v="100"/>
  </r>
  <r>
    <x v="9"/>
    <x v="3"/>
    <d v="2013-09-01T00:00:00"/>
    <x v="0"/>
    <n v="0.96"/>
    <n v="0.92200000000000004"/>
    <n v="0.94299999999999995"/>
    <x v="122"/>
  </r>
  <r>
    <x v="9"/>
    <x v="3"/>
    <d v="2013-09-01T00:00:00"/>
    <x v="1"/>
    <n v="2.1999999999999999E-2"/>
    <n v="0.193"/>
    <n v="9.8000000000000004E-2"/>
    <x v="29"/>
  </r>
  <r>
    <x v="9"/>
    <x v="3"/>
    <d v="2013-09-01T00:00:00"/>
    <x v="3"/>
    <n v="0"/>
    <n v="1E-3"/>
    <n v="0"/>
    <x v="123"/>
  </r>
  <r>
    <x v="9"/>
    <x v="3"/>
    <d v="2013-09-01T00:00:00"/>
    <x v="4"/>
    <n v="7.0000000000000001E-3"/>
    <n v="3.7999999999999999E-2"/>
    <n v="2.1000000000000001E-2"/>
    <x v="111"/>
  </r>
  <r>
    <x v="9"/>
    <x v="3"/>
    <d v="2013-09-01T00:00:00"/>
    <x v="2"/>
    <n v="1.0999999999999999E-2"/>
    <n v="3.3000000000000002E-2"/>
    <n v="2.1000000000000001E-2"/>
    <x v="10"/>
  </r>
  <r>
    <x v="9"/>
    <x v="3"/>
    <d v="2013-09-01T00:00:00"/>
    <x v="5"/>
    <n v="0.61299999999999999"/>
    <n v="0.51800000000000002"/>
    <n v="0.57099999999999995"/>
    <x v="124"/>
  </r>
  <r>
    <x v="9"/>
    <x v="3"/>
    <d v="2013-09-01T00:00:00"/>
    <x v="6"/>
    <n v="0"/>
    <n v="0"/>
    <n v="0"/>
    <x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8">
  <location ref="A3:I41" firstHeaderRow="1" firstDataRow="2" firstDataCol="1"/>
  <pivotFields count="8">
    <pivotField axis="axisRow" showAll="0" defaultSubtotal="0">
      <items count="12"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</pivotField>
    <pivotField axis="axisRow" showAll="0" defaultSubtotal="0">
      <items count="4">
        <item h="1" x="0"/>
        <item x="1"/>
        <item x="2"/>
        <item x="3"/>
      </items>
    </pivotField>
    <pivotField numFmtId="17" showAll="0"/>
    <pivotField axis="axisCol" showAll="0">
      <items count="9">
        <item x="0"/>
        <item x="1"/>
        <item x="3"/>
        <item x="5"/>
        <item x="2"/>
        <item x="4"/>
        <item x="6"/>
        <item h="1" x="7"/>
        <item t="default"/>
      </items>
    </pivotField>
    <pivotField showAll="0"/>
    <pivotField showAll="0"/>
    <pivotField showAll="0"/>
    <pivotField dataField="1" showAll="0">
      <items count="127">
        <item x="111"/>
        <item x="28"/>
        <item x="24"/>
        <item x="99"/>
        <item x="103"/>
        <item x="4"/>
        <item x="10"/>
        <item x="109"/>
        <item x="2"/>
        <item x="7"/>
        <item x="26"/>
        <item x="39"/>
        <item x="73"/>
        <item x="31"/>
        <item x="106"/>
        <item x="17"/>
        <item x="22"/>
        <item x="115"/>
        <item x="107"/>
        <item x="62"/>
        <item x="64"/>
        <item x="113"/>
        <item x="78"/>
        <item x="125"/>
        <item x="121"/>
        <item x="119"/>
        <item x="36"/>
        <item x="40"/>
        <item x="42"/>
        <item x="79"/>
        <item x="45"/>
        <item x="9"/>
        <item x="5"/>
        <item x="21"/>
        <item x="12"/>
        <item x="83"/>
        <item x="1"/>
        <item x="6"/>
        <item x="19"/>
        <item x="92"/>
        <item x="87"/>
        <item x="16"/>
        <item x="49"/>
        <item x="96"/>
        <item x="14"/>
        <item x="75"/>
        <item x="25"/>
        <item x="29"/>
        <item x="52"/>
        <item x="114"/>
        <item x="47"/>
        <item x="124"/>
        <item x="105"/>
        <item x="102"/>
        <item x="38"/>
        <item x="70"/>
        <item x="98"/>
        <item x="55"/>
        <item x="56"/>
        <item x="51"/>
        <item x="81"/>
        <item x="117"/>
        <item x="120"/>
        <item x="112"/>
        <item x="66"/>
        <item x="94"/>
        <item x="108"/>
        <item x="61"/>
        <item x="77"/>
        <item x="34"/>
        <item x="58"/>
        <item x="118"/>
        <item x="89"/>
        <item x="50"/>
        <item x="65"/>
        <item x="35"/>
        <item x="72"/>
        <item x="82"/>
        <item x="32"/>
        <item x="53"/>
        <item x="123"/>
        <item x="27"/>
        <item x="46"/>
        <item x="74"/>
        <item x="93"/>
        <item x="69"/>
        <item x="97"/>
        <item x="68"/>
        <item x="8"/>
        <item x="3"/>
        <item x="18"/>
        <item x="13"/>
        <item x="43"/>
        <item x="85"/>
        <item x="23"/>
        <item x="59"/>
        <item x="67"/>
        <item x="63"/>
        <item x="60"/>
        <item x="57"/>
        <item x="54"/>
        <item x="71"/>
        <item x="104"/>
        <item x="76"/>
        <item x="86"/>
        <item x="101"/>
        <item x="110"/>
        <item x="84"/>
        <item x="91"/>
        <item x="95"/>
        <item x="122"/>
        <item x="20"/>
        <item x="116"/>
        <item x="33"/>
        <item x="48"/>
        <item x="80"/>
        <item x="11"/>
        <item x="15"/>
        <item x="88"/>
        <item x="44"/>
        <item x="90"/>
        <item x="37"/>
        <item x="30"/>
        <item x="41"/>
        <item x="0"/>
        <item x="100"/>
        <item t="default"/>
      </items>
    </pivotField>
  </pivotFields>
  <rowFields count="2">
    <field x="1"/>
    <field x="0"/>
  </rowFields>
  <rowItems count="37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%Gen" fld="7" baseField="1" baseItem="0"/>
  </dataFields>
  <chartFormats count="23">
    <chartFormat chart="2" format="18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2" format="19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2" format="20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2" format="21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2" format="22" series="1">
      <pivotArea type="data" outline="0" fieldPosition="0">
        <references count="1">
          <reference field="3" count="1" selected="0">
            <x v="5"/>
          </reference>
        </references>
      </pivotArea>
    </chartFormat>
    <chartFormat chart="2" format="23" series="1">
      <pivotArea type="data" outline="0" fieldPosition="0">
        <references count="1">
          <reference field="3" count="1" selected="0">
            <x v="6"/>
          </reference>
        </references>
      </pivotArea>
    </chartFormat>
    <chartFormat chart="2" format="24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2" format="25" series="1">
      <pivotArea type="data" outline="0" fieldPosition="0">
        <references count="1">
          <reference field="3" count="1" selected="0">
            <x v="7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7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7" format="2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7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7" format="2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7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7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7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soenergy.org/MarketsOperations/MarketInformation/Pages/MonthlyMarketAnalysisRepor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workbookViewId="0">
      <selection activeCell="M3" sqref="M3"/>
    </sheetView>
  </sheetViews>
  <sheetFormatPr defaultRowHeight="15" x14ac:dyDescent="0.25"/>
  <cols>
    <col min="1" max="1" width="13.140625" customWidth="1"/>
    <col min="2" max="2" width="16.28515625" customWidth="1"/>
    <col min="3" max="3" width="6" customWidth="1"/>
    <col min="4" max="4" width="7.85546875" bestFit="1" customWidth="1"/>
    <col min="5" max="5" width="6" bestFit="1" customWidth="1"/>
    <col min="6" max="6" width="6.28515625" bestFit="1" customWidth="1"/>
    <col min="7" max="7" width="6" bestFit="1" customWidth="1"/>
    <col min="8" max="8" width="6.140625" bestFit="1" customWidth="1"/>
    <col min="9" max="10" width="11.28515625" bestFit="1" customWidth="1"/>
    <col min="11" max="11" width="7" customWidth="1"/>
    <col min="12" max="12" width="6.7109375" customWidth="1"/>
    <col min="13" max="13" width="7.28515625" customWidth="1"/>
    <col min="14" max="14" width="7" customWidth="1"/>
    <col min="15" max="15" width="6.5703125" customWidth="1"/>
    <col min="16" max="16" width="7" customWidth="1"/>
    <col min="17" max="17" width="7.28515625" customWidth="1"/>
    <col min="18" max="18" width="6.85546875" customWidth="1"/>
    <col min="19" max="19" width="7.5703125" customWidth="1"/>
    <col min="20" max="20" width="6.7109375" customWidth="1"/>
    <col min="21" max="21" width="6.140625" customWidth="1"/>
    <col min="22" max="22" width="11.28515625" bestFit="1" customWidth="1"/>
  </cols>
  <sheetData>
    <row r="3" spans="1:9" x14ac:dyDescent="0.25">
      <c r="A3" s="4" t="s">
        <v>18</v>
      </c>
      <c r="B3" s="4" t="s">
        <v>17</v>
      </c>
    </row>
    <row r="4" spans="1:9" x14ac:dyDescent="0.25">
      <c r="A4" s="4" t="s">
        <v>15</v>
      </c>
      <c r="B4" t="s">
        <v>1</v>
      </c>
      <c r="C4" t="s">
        <v>2</v>
      </c>
      <c r="D4" t="s">
        <v>4</v>
      </c>
      <c r="E4" t="s">
        <v>6</v>
      </c>
      <c r="F4" t="s">
        <v>3</v>
      </c>
      <c r="G4" t="s">
        <v>5</v>
      </c>
      <c r="H4" t="s">
        <v>14</v>
      </c>
      <c r="I4" t="s">
        <v>16</v>
      </c>
    </row>
    <row r="5" spans="1:9" x14ac:dyDescent="0.25">
      <c r="A5" s="5">
        <v>2011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7">
        <v>1</v>
      </c>
      <c r="B6" s="6">
        <v>0.76500000000000001</v>
      </c>
      <c r="C6" s="6">
        <v>4.4999999999999998E-2</v>
      </c>
      <c r="D6" s="6">
        <v>0.13900000000000001</v>
      </c>
      <c r="E6" s="6">
        <v>3.7999999999999999E-2</v>
      </c>
      <c r="F6" s="6">
        <v>6.0000000000000001E-3</v>
      </c>
      <c r="G6" s="6">
        <v>3.0000000000000001E-3</v>
      </c>
      <c r="H6" s="6">
        <v>4.0000000000000001E-3</v>
      </c>
      <c r="I6" s="6">
        <v>1</v>
      </c>
    </row>
    <row r="7" spans="1:9" x14ac:dyDescent="0.25">
      <c r="A7" s="7">
        <v>2</v>
      </c>
      <c r="B7" s="6">
        <v>0.74099999999999999</v>
      </c>
      <c r="C7" s="6">
        <v>4.0999999999999995E-2</v>
      </c>
      <c r="D7" s="6">
        <v>0.14699999999999999</v>
      </c>
      <c r="E7" s="6">
        <v>5.7000000000000002E-2</v>
      </c>
      <c r="F7" s="6">
        <v>6.0000000000000001E-3</v>
      </c>
      <c r="G7" s="6">
        <v>3.0000000000000001E-3</v>
      </c>
      <c r="H7" s="6">
        <v>5.0000000000000001E-3</v>
      </c>
      <c r="I7" s="6">
        <v>1</v>
      </c>
    </row>
    <row r="8" spans="1:9" x14ac:dyDescent="0.25">
      <c r="A8" s="7">
        <v>3</v>
      </c>
      <c r="B8" s="6">
        <v>0.74199999999999999</v>
      </c>
      <c r="C8" s="6">
        <v>4.9000000000000002E-2</v>
      </c>
      <c r="D8" s="6">
        <v>0.14400000000000002</v>
      </c>
      <c r="E8" s="6">
        <v>4.5999999999999999E-2</v>
      </c>
      <c r="F8" s="6">
        <v>1.1000000000000001E-2</v>
      </c>
      <c r="G8" s="6">
        <v>3.0000000000000001E-3</v>
      </c>
      <c r="H8" s="6">
        <v>5.0000000000000001E-3</v>
      </c>
      <c r="I8" s="6">
        <v>1</v>
      </c>
    </row>
    <row r="9" spans="1:9" x14ac:dyDescent="0.25">
      <c r="A9" s="7">
        <v>4</v>
      </c>
      <c r="B9" s="6">
        <v>0.72499999999999998</v>
      </c>
      <c r="C9" s="6">
        <v>0.04</v>
      </c>
      <c r="D9" s="6">
        <v>0.153</v>
      </c>
      <c r="E9" s="6">
        <v>6.0999999999999999E-2</v>
      </c>
      <c r="F9" s="6">
        <v>1.2E-2</v>
      </c>
      <c r="G9" s="6">
        <v>2E-3</v>
      </c>
      <c r="H9" s="6">
        <v>7.0000000000000001E-3</v>
      </c>
      <c r="I9" s="6">
        <v>1</v>
      </c>
    </row>
    <row r="10" spans="1:9" x14ac:dyDescent="0.25">
      <c r="A10" s="7">
        <v>5</v>
      </c>
      <c r="B10" s="6">
        <v>0.74099999999999999</v>
      </c>
      <c r="C10" s="6">
        <v>4.9000000000000002E-2</v>
      </c>
      <c r="D10" s="6">
        <v>0.129</v>
      </c>
      <c r="E10" s="6">
        <v>6.2E-2</v>
      </c>
      <c r="F10" s="6">
        <v>1.2E-2</v>
      </c>
      <c r="G10" s="6">
        <v>1E-3</v>
      </c>
      <c r="H10" s="6">
        <v>6.0000000000000001E-3</v>
      </c>
      <c r="I10" s="6">
        <v>1</v>
      </c>
    </row>
    <row r="11" spans="1:9" x14ac:dyDescent="0.25">
      <c r="A11" s="7">
        <v>6</v>
      </c>
      <c r="B11" s="6">
        <v>0.76200000000000001</v>
      </c>
      <c r="C11" s="6">
        <v>4.9000000000000002E-2</v>
      </c>
      <c r="D11" s="6">
        <v>0.125</v>
      </c>
      <c r="E11" s="6">
        <v>4.5999999999999999E-2</v>
      </c>
      <c r="F11" s="6">
        <v>0.01</v>
      </c>
      <c r="G11" s="6">
        <v>4.0000000000000001E-3</v>
      </c>
      <c r="H11" s="6">
        <v>4.0000000000000001E-3</v>
      </c>
      <c r="I11" s="6">
        <v>1</v>
      </c>
    </row>
    <row r="12" spans="1:9" x14ac:dyDescent="0.25">
      <c r="A12" s="7">
        <v>7</v>
      </c>
      <c r="B12" s="6">
        <v>0.73199999999999998</v>
      </c>
      <c r="C12" s="6">
        <v>0.107</v>
      </c>
      <c r="D12" s="6">
        <v>0.11700000000000001</v>
      </c>
      <c r="E12" s="6">
        <v>2.3E-2</v>
      </c>
      <c r="F12" s="6">
        <v>7.0000000000000001E-3</v>
      </c>
      <c r="G12" s="6">
        <v>0.01</v>
      </c>
      <c r="H12" s="6">
        <v>4.0000000000000001E-3</v>
      </c>
      <c r="I12" s="6">
        <v>1</v>
      </c>
    </row>
    <row r="13" spans="1:9" x14ac:dyDescent="0.25">
      <c r="A13" s="7">
        <v>8</v>
      </c>
      <c r="B13" s="6">
        <v>0.75800000000000001</v>
      </c>
      <c r="C13" s="6">
        <v>7.5999999999999998E-2</v>
      </c>
      <c r="D13" s="6">
        <v>0.125</v>
      </c>
      <c r="E13" s="6">
        <v>2.4E-2</v>
      </c>
      <c r="F13" s="6">
        <v>8.0000000000000002E-3</v>
      </c>
      <c r="G13" s="6">
        <v>1E-3</v>
      </c>
      <c r="H13" s="6">
        <v>8.0000000000000002E-3</v>
      </c>
      <c r="I13" s="6">
        <v>1</v>
      </c>
    </row>
    <row r="14" spans="1:9" x14ac:dyDescent="0.25">
      <c r="A14" s="7">
        <v>9</v>
      </c>
      <c r="B14" s="6">
        <v>0.76400000000000001</v>
      </c>
      <c r="C14" s="6">
        <v>3.1E-2</v>
      </c>
      <c r="D14" s="6">
        <v>0.151</v>
      </c>
      <c r="E14" s="6">
        <v>0.04</v>
      </c>
      <c r="F14" s="6">
        <v>7.0000000000000001E-3</v>
      </c>
      <c r="G14" s="6">
        <v>2E-3</v>
      </c>
      <c r="H14" s="6">
        <v>5.0000000000000001E-3</v>
      </c>
      <c r="I14" s="6">
        <v>1</v>
      </c>
    </row>
    <row r="15" spans="1:9" x14ac:dyDescent="0.25">
      <c r="A15" s="7">
        <v>10</v>
      </c>
      <c r="B15" s="6">
        <v>0.75</v>
      </c>
      <c r="C15" s="6">
        <v>3.5999999999999997E-2</v>
      </c>
      <c r="D15" s="6">
        <v>0.13</v>
      </c>
      <c r="E15" s="6">
        <v>6.9000000000000006E-2</v>
      </c>
      <c r="F15" s="6">
        <v>7.0000000000000001E-3</v>
      </c>
      <c r="G15" s="6">
        <v>3.0000000000000001E-3</v>
      </c>
      <c r="H15" s="6">
        <v>5.0000000000000001E-3</v>
      </c>
      <c r="I15" s="6">
        <v>1</v>
      </c>
    </row>
    <row r="16" spans="1:9" x14ac:dyDescent="0.25">
      <c r="A16" s="7">
        <v>11</v>
      </c>
      <c r="B16" s="6">
        <v>0.73299999999999998</v>
      </c>
      <c r="C16" s="6">
        <v>5.2999999999999999E-2</v>
      </c>
      <c r="D16" s="6">
        <v>0.115</v>
      </c>
      <c r="E16" s="6">
        <v>8.5999999999999993E-2</v>
      </c>
      <c r="F16" s="6">
        <v>7.0000000000000001E-3</v>
      </c>
      <c r="G16" s="6">
        <v>2E-3</v>
      </c>
      <c r="H16" s="6">
        <v>4.0000000000000001E-3</v>
      </c>
      <c r="I16" s="6">
        <v>1</v>
      </c>
    </row>
    <row r="17" spans="1:9" x14ac:dyDescent="0.25">
      <c r="A17" s="7">
        <v>12</v>
      </c>
      <c r="B17" s="6">
        <v>0.72499999999999998</v>
      </c>
      <c r="C17" s="6">
        <v>6.4000000000000001E-2</v>
      </c>
      <c r="D17" s="6">
        <v>0.127</v>
      </c>
      <c r="E17" s="6">
        <v>6.9000000000000006E-2</v>
      </c>
      <c r="F17" s="6">
        <v>6.0000000000000001E-3</v>
      </c>
      <c r="G17" s="6">
        <v>5.0000000000000001E-3</v>
      </c>
      <c r="H17" s="6">
        <v>4.0000000000000001E-3</v>
      </c>
      <c r="I17" s="6">
        <v>0.99999999999999989</v>
      </c>
    </row>
    <row r="18" spans="1:9" x14ac:dyDescent="0.25">
      <c r="A18" s="5">
        <v>2012</v>
      </c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7">
        <v>1</v>
      </c>
      <c r="B19" s="6">
        <v>0.66500000000000004</v>
      </c>
      <c r="C19" s="6">
        <v>8.3000000000000004E-2</v>
      </c>
      <c r="D19" s="6">
        <v>0.153</v>
      </c>
      <c r="E19" s="6">
        <v>8.5000000000000006E-2</v>
      </c>
      <c r="F19" s="6">
        <v>7.0000000000000001E-3</v>
      </c>
      <c r="G19" s="6">
        <v>3.0000000000000001E-3</v>
      </c>
      <c r="H19" s="6">
        <v>4.0000000000000001E-3</v>
      </c>
      <c r="I19" s="6">
        <v>1</v>
      </c>
    </row>
    <row r="20" spans="1:9" x14ac:dyDescent="0.25">
      <c r="A20" s="7">
        <v>2</v>
      </c>
      <c r="B20" s="6">
        <v>0.65100000000000002</v>
      </c>
      <c r="C20" s="6">
        <v>0.108</v>
      </c>
      <c r="D20" s="6">
        <v>0.154</v>
      </c>
      <c r="E20" s="6">
        <v>6.9000000000000006E-2</v>
      </c>
      <c r="F20" s="6">
        <v>7.0000000000000001E-3</v>
      </c>
      <c r="G20" s="6">
        <v>6.0000000000000001E-3</v>
      </c>
      <c r="H20" s="6">
        <v>5.0000000000000001E-3</v>
      </c>
      <c r="I20" s="6">
        <v>1</v>
      </c>
    </row>
    <row r="21" spans="1:9" x14ac:dyDescent="0.25">
      <c r="A21" s="7">
        <v>3</v>
      </c>
      <c r="B21" s="6">
        <v>0.63500000000000001</v>
      </c>
      <c r="C21" s="6">
        <v>0.10199999999999999</v>
      </c>
      <c r="D21" s="6">
        <v>0.151</v>
      </c>
      <c r="E21" s="6">
        <v>8.5000000000000006E-2</v>
      </c>
      <c r="F21" s="6">
        <v>1.3000000000000001E-2</v>
      </c>
      <c r="G21" s="6">
        <v>8.0000000000000002E-3</v>
      </c>
      <c r="H21" s="6">
        <v>6.0000000000000001E-3</v>
      </c>
      <c r="I21" s="6">
        <v>1</v>
      </c>
    </row>
    <row r="22" spans="1:9" x14ac:dyDescent="0.25">
      <c r="A22" s="7">
        <v>4</v>
      </c>
      <c r="B22" s="6">
        <v>0.63400000000000001</v>
      </c>
      <c r="C22" s="6">
        <v>0.127</v>
      </c>
      <c r="D22" s="6">
        <v>0.11600000000000001</v>
      </c>
      <c r="E22" s="6">
        <v>9.4E-2</v>
      </c>
      <c r="F22" s="6">
        <v>1.4E-2</v>
      </c>
      <c r="G22" s="6">
        <v>0.01</v>
      </c>
      <c r="H22" s="6">
        <v>5.0000000000000001E-3</v>
      </c>
      <c r="I22" s="6">
        <v>1</v>
      </c>
    </row>
    <row r="23" spans="1:9" x14ac:dyDescent="0.25">
      <c r="A23" s="7">
        <v>5</v>
      </c>
      <c r="B23" s="6">
        <v>0.61899999999999999</v>
      </c>
      <c r="C23" s="6">
        <v>0.13800000000000001</v>
      </c>
      <c r="D23" s="6">
        <v>0.13699999999999998</v>
      </c>
      <c r="E23" s="6">
        <v>7.9000000000000001E-2</v>
      </c>
      <c r="F23" s="6">
        <v>1.3000000000000001E-2</v>
      </c>
      <c r="G23" s="6">
        <v>0.01</v>
      </c>
      <c r="H23" s="6">
        <v>4.0000000000000001E-3</v>
      </c>
      <c r="I23" s="6">
        <v>1</v>
      </c>
    </row>
    <row r="24" spans="1:9" x14ac:dyDescent="0.25">
      <c r="A24" s="7">
        <v>6</v>
      </c>
      <c r="B24" s="6">
        <v>0.67</v>
      </c>
      <c r="C24" s="6">
        <v>0.11799999999999999</v>
      </c>
      <c r="D24" s="6">
        <v>0.13200000000000001</v>
      </c>
      <c r="E24" s="6">
        <v>5.8999999999999997E-2</v>
      </c>
      <c r="F24" s="6">
        <v>8.9999999999999993E-3</v>
      </c>
      <c r="G24" s="6">
        <v>8.9999999999999993E-3</v>
      </c>
      <c r="H24" s="6">
        <v>3.0000000000000001E-3</v>
      </c>
      <c r="I24" s="6">
        <v>1</v>
      </c>
    </row>
    <row r="25" spans="1:9" x14ac:dyDescent="0.25">
      <c r="A25" s="7">
        <v>7</v>
      </c>
      <c r="B25" s="6">
        <v>0.68500000000000005</v>
      </c>
      <c r="C25" s="6">
        <v>0.151</v>
      </c>
      <c r="D25" s="6">
        <v>0.106</v>
      </c>
      <c r="E25" s="6">
        <v>3.3000000000000002E-2</v>
      </c>
      <c r="F25" s="6">
        <v>6.0000000000000001E-3</v>
      </c>
      <c r="G25" s="6">
        <v>1.6E-2</v>
      </c>
      <c r="H25" s="6">
        <v>3.0000000000000001E-3</v>
      </c>
      <c r="I25" s="6">
        <v>1</v>
      </c>
    </row>
    <row r="26" spans="1:9" x14ac:dyDescent="0.25">
      <c r="A26" s="7">
        <v>8</v>
      </c>
      <c r="B26" s="6">
        <v>0.73499999999999999</v>
      </c>
      <c r="C26" s="6">
        <v>8.6999999999999994E-2</v>
      </c>
      <c r="D26" s="6">
        <v>0.124</v>
      </c>
      <c r="E26" s="6">
        <v>4.1000000000000002E-2</v>
      </c>
      <c r="F26" s="6">
        <v>6.0000000000000001E-3</v>
      </c>
      <c r="G26" s="6">
        <v>4.0000000000000001E-3</v>
      </c>
      <c r="H26" s="6">
        <v>3.0000000000000001E-3</v>
      </c>
      <c r="I26" s="6">
        <v>1</v>
      </c>
    </row>
    <row r="27" spans="1:9" x14ac:dyDescent="0.25">
      <c r="A27" s="7">
        <v>9</v>
      </c>
      <c r="B27" s="6">
        <v>0.70699999999999996</v>
      </c>
      <c r="C27" s="6">
        <v>6.9000000000000006E-2</v>
      </c>
      <c r="D27" s="6">
        <v>0.152</v>
      </c>
      <c r="E27" s="6">
        <v>5.8999999999999997E-2</v>
      </c>
      <c r="F27" s="6">
        <v>6.0000000000000001E-3</v>
      </c>
      <c r="G27" s="6">
        <v>3.0000000000000001E-3</v>
      </c>
      <c r="H27" s="6">
        <v>4.0000000000000001E-3</v>
      </c>
      <c r="I27" s="6">
        <v>1</v>
      </c>
    </row>
    <row r="28" spans="1:9" x14ac:dyDescent="0.25">
      <c r="A28" s="7">
        <v>10</v>
      </c>
      <c r="B28" s="6">
        <v>0.69299999999999995</v>
      </c>
      <c r="C28" s="6">
        <v>4.8000000000000001E-2</v>
      </c>
      <c r="D28" s="6">
        <v>0.153</v>
      </c>
      <c r="E28" s="6">
        <v>9.4E-2</v>
      </c>
      <c r="F28" s="6">
        <v>5.0000000000000001E-3</v>
      </c>
      <c r="G28" s="6">
        <v>3.0000000000000001E-3</v>
      </c>
      <c r="H28" s="6">
        <v>4.0000000000000001E-3</v>
      </c>
      <c r="I28" s="6">
        <v>1</v>
      </c>
    </row>
    <row r="29" spans="1:9" x14ac:dyDescent="0.25">
      <c r="A29" s="7">
        <v>11</v>
      </c>
      <c r="B29" s="6">
        <v>0.747</v>
      </c>
      <c r="C29" s="6">
        <v>4.4999999999999998E-2</v>
      </c>
      <c r="D29" s="6">
        <v>0.111</v>
      </c>
      <c r="E29" s="6">
        <v>8.5000000000000006E-2</v>
      </c>
      <c r="F29" s="6">
        <v>6.0000000000000001E-3</v>
      </c>
      <c r="G29" s="6">
        <v>3.0000000000000001E-3</v>
      </c>
      <c r="H29" s="6">
        <v>3.0000000000000001E-3</v>
      </c>
      <c r="I29" s="6">
        <v>1</v>
      </c>
    </row>
    <row r="30" spans="1:9" x14ac:dyDescent="0.25">
      <c r="A30" s="7">
        <v>12</v>
      </c>
      <c r="B30" s="6">
        <v>0.752</v>
      </c>
      <c r="C30" s="6">
        <v>3.7999999999999999E-2</v>
      </c>
      <c r="D30" s="6">
        <v>0.124</v>
      </c>
      <c r="E30" s="6">
        <v>7.5999999999999998E-2</v>
      </c>
      <c r="F30" s="6">
        <v>4.0000000000000001E-3</v>
      </c>
      <c r="G30" s="6">
        <v>2E-3</v>
      </c>
      <c r="H30" s="6">
        <v>4.0000000000000001E-3</v>
      </c>
      <c r="I30" s="6">
        <v>1</v>
      </c>
    </row>
    <row r="31" spans="1:9" x14ac:dyDescent="0.25">
      <c r="A31" s="5">
        <v>2013</v>
      </c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7">
        <v>1</v>
      </c>
      <c r="B32" s="6">
        <v>0.71199999999999997</v>
      </c>
      <c r="C32" s="6">
        <v>4.7E-2</v>
      </c>
      <c r="D32" s="6">
        <v>0.13600000000000001</v>
      </c>
      <c r="E32" s="6">
        <v>9.7000000000000003E-2</v>
      </c>
      <c r="F32" s="6">
        <v>4.0000000000000001E-3</v>
      </c>
      <c r="G32" s="6">
        <v>2E-3</v>
      </c>
      <c r="H32" s="6">
        <v>2E-3</v>
      </c>
      <c r="I32" s="6">
        <v>1</v>
      </c>
    </row>
    <row r="33" spans="1:9" x14ac:dyDescent="0.25">
      <c r="A33" s="7">
        <v>2</v>
      </c>
      <c r="B33" s="6">
        <v>0.71399999999999997</v>
      </c>
      <c r="C33" s="6">
        <v>5.3999999999999999E-2</v>
      </c>
      <c r="D33" s="6">
        <v>0.13700000000000001</v>
      </c>
      <c r="E33" s="6">
        <v>8.1000000000000003E-2</v>
      </c>
      <c r="F33" s="6">
        <v>5.0000000000000001E-3</v>
      </c>
      <c r="G33" s="6">
        <v>7.0000000000000001E-3</v>
      </c>
      <c r="H33" s="6">
        <v>2.0000000000000018E-3</v>
      </c>
      <c r="I33" s="6">
        <v>1</v>
      </c>
    </row>
    <row r="34" spans="1:9" x14ac:dyDescent="0.25">
      <c r="A34" s="7">
        <v>3</v>
      </c>
      <c r="B34" s="6">
        <v>0.69499999999999995</v>
      </c>
      <c r="C34" s="6">
        <v>7.4999999999999997E-2</v>
      </c>
      <c r="D34" s="6">
        <v>0.13</v>
      </c>
      <c r="E34" s="6">
        <v>8.1000000000000003E-2</v>
      </c>
      <c r="F34" s="6">
        <v>8.0000000000000002E-3</v>
      </c>
      <c r="G34" s="6">
        <v>8.9999999999999993E-3</v>
      </c>
      <c r="H34" s="6">
        <v>2.0000000000001128E-3</v>
      </c>
      <c r="I34" s="6">
        <v>1</v>
      </c>
    </row>
    <row r="35" spans="1:9" x14ac:dyDescent="0.25">
      <c r="A35" s="7">
        <v>4</v>
      </c>
      <c r="B35" s="6">
        <v>0.68400000000000005</v>
      </c>
      <c r="C35" s="6">
        <v>7.3999999999999996E-2</v>
      </c>
      <c r="D35" s="6">
        <v>0.115</v>
      </c>
      <c r="E35" s="6">
        <v>9.9000000000000005E-2</v>
      </c>
      <c r="F35" s="6">
        <v>1.2999999999999999E-2</v>
      </c>
      <c r="G35" s="6">
        <v>1.0999999999999999E-2</v>
      </c>
      <c r="H35" s="6">
        <v>4.0000000000000036E-3</v>
      </c>
      <c r="I35" s="6">
        <v>1</v>
      </c>
    </row>
    <row r="36" spans="1:9" x14ac:dyDescent="0.25">
      <c r="A36" s="7">
        <v>5</v>
      </c>
      <c r="B36" s="6">
        <v>0.70199999999999996</v>
      </c>
      <c r="C36" s="6">
        <v>8.3000000000000004E-2</v>
      </c>
      <c r="D36" s="6">
        <v>9.7000000000000003E-2</v>
      </c>
      <c r="E36" s="6">
        <v>9.1999999999999998E-2</v>
      </c>
      <c r="F36" s="6">
        <v>1.2E-2</v>
      </c>
      <c r="G36" s="6">
        <v>0</v>
      </c>
      <c r="H36" s="6">
        <v>1.4000000000000123E-2</v>
      </c>
      <c r="I36" s="6">
        <v>1</v>
      </c>
    </row>
    <row r="37" spans="1:9" x14ac:dyDescent="0.25">
      <c r="A37" s="7">
        <v>6</v>
      </c>
      <c r="B37" s="6">
        <v>0.73499999999999999</v>
      </c>
      <c r="C37" s="6">
        <v>6.0999999999999999E-2</v>
      </c>
      <c r="D37" s="6">
        <v>0.11600000000000001</v>
      </c>
      <c r="E37" s="6">
        <v>6.5000000000000002E-2</v>
      </c>
      <c r="F37" s="6">
        <v>0.01</v>
      </c>
      <c r="G37" s="6">
        <v>0</v>
      </c>
      <c r="H37" s="6">
        <v>1.2999999999999901E-2</v>
      </c>
      <c r="I37" s="6">
        <v>1</v>
      </c>
    </row>
    <row r="38" spans="1:9" x14ac:dyDescent="0.25">
      <c r="A38" s="7">
        <v>7</v>
      </c>
      <c r="B38" s="6">
        <v>0.73099999999999998</v>
      </c>
      <c r="C38" s="6">
        <v>8.7999999999999995E-2</v>
      </c>
      <c r="D38" s="6">
        <v>0.11</v>
      </c>
      <c r="E38" s="6">
        <v>4.5999999999999999E-2</v>
      </c>
      <c r="F38" s="6">
        <v>4.0000000000000001E-3</v>
      </c>
      <c r="G38" s="6">
        <v>0</v>
      </c>
      <c r="H38" s="6">
        <v>2.1000000000000019E-2</v>
      </c>
      <c r="I38" s="6">
        <v>1</v>
      </c>
    </row>
    <row r="39" spans="1:9" x14ac:dyDescent="0.25">
      <c r="A39" s="7">
        <v>8</v>
      </c>
      <c r="B39" s="6">
        <v>0.73499999999999999</v>
      </c>
      <c r="C39" s="6">
        <v>0.09</v>
      </c>
      <c r="D39" s="6">
        <v>0.111</v>
      </c>
      <c r="E39" s="6">
        <v>3.9E-2</v>
      </c>
      <c r="F39" s="6">
        <v>5.0000000000000001E-3</v>
      </c>
      <c r="G39" s="6">
        <v>0</v>
      </c>
      <c r="H39" s="6">
        <v>2.0000000000000018E-2</v>
      </c>
      <c r="I39" s="6">
        <v>1</v>
      </c>
    </row>
    <row r="40" spans="1:9" x14ac:dyDescent="0.25">
      <c r="A40" s="7">
        <v>9</v>
      </c>
      <c r="B40" s="6">
        <v>0.71799999999999997</v>
      </c>
      <c r="C40" s="6">
        <v>6.2E-2</v>
      </c>
      <c r="D40" s="6">
        <v>0.128</v>
      </c>
      <c r="E40" s="6">
        <v>7.0000000000000007E-2</v>
      </c>
      <c r="F40" s="6">
        <v>4.0000000000000001E-3</v>
      </c>
      <c r="G40" s="6">
        <v>0</v>
      </c>
      <c r="H40" s="6">
        <v>1.8000000000000016E-2</v>
      </c>
      <c r="I40" s="6">
        <v>1</v>
      </c>
    </row>
    <row r="41" spans="1:9" x14ac:dyDescent="0.25">
      <c r="A41" s="5" t="s">
        <v>16</v>
      </c>
      <c r="B41" s="6">
        <v>23.556999999999999</v>
      </c>
      <c r="C41" s="6">
        <v>2.3879999999999995</v>
      </c>
      <c r="D41" s="6">
        <v>4.2950000000000008</v>
      </c>
      <c r="E41" s="6">
        <v>2.1499999999999995</v>
      </c>
      <c r="F41" s="6">
        <v>0.26000000000000018</v>
      </c>
      <c r="G41" s="6">
        <v>0.14500000000000002</v>
      </c>
      <c r="H41" s="6">
        <v>0.20500000000000024</v>
      </c>
      <c r="I41" s="6">
        <v>33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workbookViewId="0">
      <pane ySplit="4" topLeftCell="A226" activePane="bottomLeft" state="frozen"/>
      <selection pane="bottomLeft" activeCell="I3" sqref="I3"/>
    </sheetView>
  </sheetViews>
  <sheetFormatPr defaultRowHeight="15" x14ac:dyDescent="0.25"/>
  <cols>
    <col min="8" max="8" width="9.140625" bestFit="1" customWidth="1"/>
  </cols>
  <sheetData>
    <row r="1" spans="1:8" x14ac:dyDescent="0.25">
      <c r="C1" t="s">
        <v>0</v>
      </c>
    </row>
    <row r="2" spans="1:8" x14ac:dyDescent="0.25">
      <c r="C2" t="s">
        <v>24</v>
      </c>
      <c r="G2" s="9" t="s">
        <v>25</v>
      </c>
    </row>
    <row r="3" spans="1:8" x14ac:dyDescent="0.25">
      <c r="E3" s="10" t="s">
        <v>10</v>
      </c>
      <c r="F3" s="10"/>
      <c r="G3" s="10"/>
    </row>
    <row r="4" spans="1:8" x14ac:dyDescent="0.25">
      <c r="A4" t="s">
        <v>19</v>
      </c>
      <c r="B4" t="s">
        <v>20</v>
      </c>
      <c r="C4" t="s">
        <v>12</v>
      </c>
      <c r="D4" t="s">
        <v>11</v>
      </c>
      <c r="E4" t="s">
        <v>7</v>
      </c>
      <c r="F4" t="s">
        <v>8</v>
      </c>
      <c r="G4" t="s">
        <v>9</v>
      </c>
      <c r="H4" t="s">
        <v>13</v>
      </c>
    </row>
    <row r="5" spans="1:8" x14ac:dyDescent="0.25">
      <c r="A5">
        <f>MONTH(C5)</f>
        <v>12</v>
      </c>
      <c r="B5">
        <f>YEAR(C5)</f>
        <v>2010</v>
      </c>
      <c r="C5" s="1">
        <v>40513</v>
      </c>
      <c r="D5" t="s">
        <v>1</v>
      </c>
      <c r="E5" s="2">
        <v>0.95899999999999996</v>
      </c>
      <c r="F5" s="2">
        <v>0.91100000000000003</v>
      </c>
      <c r="G5" s="2">
        <v>0.93500000000000005</v>
      </c>
      <c r="H5" s="2">
        <v>0.76500000000000001</v>
      </c>
    </row>
    <row r="6" spans="1:8" x14ac:dyDescent="0.25">
      <c r="A6">
        <f t="shared" ref="A6:A69" si="0">MONTH(C6)</f>
        <v>12</v>
      </c>
      <c r="B6">
        <f t="shared" ref="B6:B69" si="1">YEAR(C6)</f>
        <v>2010</v>
      </c>
      <c r="C6" s="1">
        <v>40513</v>
      </c>
      <c r="D6" t="s">
        <v>2</v>
      </c>
      <c r="E6" s="2">
        <v>1.7000000000000001E-2</v>
      </c>
      <c r="F6" s="2">
        <v>0.114</v>
      </c>
      <c r="G6" s="2">
        <v>6.5000000000000002E-2</v>
      </c>
      <c r="H6" s="2">
        <v>4.2999999999999997E-2</v>
      </c>
    </row>
    <row r="7" spans="1:8" x14ac:dyDescent="0.25">
      <c r="A7">
        <f t="shared" si="0"/>
        <v>12</v>
      </c>
      <c r="B7">
        <f t="shared" si="1"/>
        <v>2010</v>
      </c>
      <c r="C7" s="1">
        <v>40513</v>
      </c>
      <c r="D7" t="s">
        <v>3</v>
      </c>
      <c r="E7" s="2">
        <v>6.0000000000000001E-3</v>
      </c>
      <c r="F7" s="2">
        <v>4.5999999999999999E-2</v>
      </c>
      <c r="G7" s="2">
        <v>2.5999999999999999E-2</v>
      </c>
      <c r="H7" s="2">
        <v>5.0000000000000001E-3</v>
      </c>
    </row>
    <row r="8" spans="1:8" x14ac:dyDescent="0.25">
      <c r="A8">
        <f t="shared" si="0"/>
        <v>12</v>
      </c>
      <c r="B8">
        <f t="shared" si="1"/>
        <v>2010</v>
      </c>
      <c r="C8" s="1">
        <v>40513</v>
      </c>
      <c r="D8" t="s">
        <v>4</v>
      </c>
      <c r="E8" s="2">
        <v>1.4E-2</v>
      </c>
      <c r="F8" s="2">
        <v>1.0999999999999999E-2</v>
      </c>
      <c r="G8" s="2">
        <v>1.2E-2</v>
      </c>
      <c r="H8" s="2">
        <v>0.14000000000000001</v>
      </c>
    </row>
    <row r="9" spans="1:8" x14ac:dyDescent="0.25">
      <c r="A9">
        <f t="shared" si="0"/>
        <v>12</v>
      </c>
      <c r="B9">
        <f t="shared" si="1"/>
        <v>2010</v>
      </c>
      <c r="C9" s="1">
        <v>40513</v>
      </c>
      <c r="D9" t="s">
        <v>5</v>
      </c>
      <c r="E9" s="2">
        <v>2.5000000000000001E-2</v>
      </c>
      <c r="F9" s="2">
        <v>2.8000000000000001E-2</v>
      </c>
      <c r="G9" s="2">
        <v>2.7E-2</v>
      </c>
      <c r="H9" s="2">
        <v>3.0000000000000001E-3</v>
      </c>
    </row>
    <row r="10" spans="1:8" x14ac:dyDescent="0.25">
      <c r="A10">
        <f t="shared" si="0"/>
        <v>12</v>
      </c>
      <c r="B10">
        <f t="shared" si="1"/>
        <v>2010</v>
      </c>
      <c r="C10" s="1">
        <v>40513</v>
      </c>
      <c r="D10" t="s">
        <v>6</v>
      </c>
      <c r="E10">
        <v>0</v>
      </c>
      <c r="F10">
        <v>0</v>
      </c>
      <c r="G10">
        <v>0</v>
      </c>
      <c r="H10" s="2">
        <v>3.9E-2</v>
      </c>
    </row>
    <row r="11" spans="1:8" x14ac:dyDescent="0.25">
      <c r="A11">
        <f t="shared" si="0"/>
        <v>12</v>
      </c>
      <c r="B11">
        <f t="shared" si="1"/>
        <v>2010</v>
      </c>
      <c r="C11" s="1">
        <v>40513</v>
      </c>
      <c r="D11" t="s">
        <v>14</v>
      </c>
      <c r="E11">
        <v>0</v>
      </c>
      <c r="F11">
        <v>0</v>
      </c>
      <c r="G11">
        <v>0</v>
      </c>
      <c r="H11" s="2">
        <v>5.0000000000000001E-3</v>
      </c>
    </row>
    <row r="12" spans="1:8" x14ac:dyDescent="0.25">
      <c r="A12">
        <f t="shared" si="0"/>
        <v>1</v>
      </c>
      <c r="B12">
        <f t="shared" si="1"/>
        <v>2011</v>
      </c>
      <c r="C12" s="1">
        <v>40544</v>
      </c>
      <c r="D12" t="s">
        <v>1</v>
      </c>
      <c r="E12" s="2">
        <v>0.94099999999999995</v>
      </c>
      <c r="F12" s="2">
        <v>0.85199999999999998</v>
      </c>
      <c r="G12" s="2">
        <v>0.90100000000000002</v>
      </c>
      <c r="H12" s="2">
        <v>0.76500000000000001</v>
      </c>
    </row>
    <row r="13" spans="1:8" x14ac:dyDescent="0.25">
      <c r="A13">
        <f t="shared" si="0"/>
        <v>1</v>
      </c>
      <c r="B13">
        <f t="shared" si="1"/>
        <v>2011</v>
      </c>
      <c r="C13" s="1">
        <v>40544</v>
      </c>
      <c r="D13" t="s">
        <v>2</v>
      </c>
      <c r="E13" s="2">
        <v>2.1999999999999999E-2</v>
      </c>
      <c r="F13" s="2">
        <v>0.122</v>
      </c>
      <c r="G13" s="2">
        <v>6.7000000000000004E-2</v>
      </c>
      <c r="H13" s="2">
        <v>4.4999999999999998E-2</v>
      </c>
    </row>
    <row r="14" spans="1:8" x14ac:dyDescent="0.25">
      <c r="A14">
        <f t="shared" si="0"/>
        <v>1</v>
      </c>
      <c r="B14">
        <f t="shared" si="1"/>
        <v>2011</v>
      </c>
      <c r="C14" s="1">
        <v>40544</v>
      </c>
      <c r="D14" t="s">
        <v>3</v>
      </c>
      <c r="E14" s="2">
        <v>1.0999999999999999E-2</v>
      </c>
      <c r="F14" s="2">
        <v>4.1000000000000002E-2</v>
      </c>
      <c r="G14" s="2">
        <v>2.5000000000000001E-2</v>
      </c>
      <c r="H14" s="2">
        <v>6.0000000000000001E-3</v>
      </c>
    </row>
    <row r="15" spans="1:8" x14ac:dyDescent="0.25">
      <c r="A15">
        <f t="shared" si="0"/>
        <v>1</v>
      </c>
      <c r="B15">
        <f t="shared" si="1"/>
        <v>2011</v>
      </c>
      <c r="C15" s="1">
        <v>40544</v>
      </c>
      <c r="D15" t="s">
        <v>4</v>
      </c>
      <c r="E15" s="2">
        <v>6.0000000000000001E-3</v>
      </c>
      <c r="F15" s="2">
        <v>1E-3</v>
      </c>
      <c r="G15" s="2">
        <v>4.0000000000000001E-3</v>
      </c>
      <c r="H15" s="2">
        <v>0.13900000000000001</v>
      </c>
    </row>
    <row r="16" spans="1:8" x14ac:dyDescent="0.25">
      <c r="A16">
        <f t="shared" si="0"/>
        <v>1</v>
      </c>
      <c r="B16">
        <f t="shared" si="1"/>
        <v>2011</v>
      </c>
      <c r="C16" s="1">
        <v>40544</v>
      </c>
      <c r="D16" t="s">
        <v>5</v>
      </c>
      <c r="E16" s="2">
        <v>1.7999999999999999E-2</v>
      </c>
      <c r="F16" s="2">
        <v>2.1999999999999999E-2</v>
      </c>
      <c r="G16" s="3">
        <v>0.02</v>
      </c>
      <c r="H16" s="2">
        <v>3.0000000000000001E-3</v>
      </c>
    </row>
    <row r="17" spans="1:8" x14ac:dyDescent="0.25">
      <c r="A17">
        <f t="shared" si="0"/>
        <v>1</v>
      </c>
      <c r="B17">
        <f t="shared" si="1"/>
        <v>2011</v>
      </c>
      <c r="C17" s="1">
        <v>40544</v>
      </c>
      <c r="D17" t="s">
        <v>6</v>
      </c>
      <c r="E17">
        <v>0</v>
      </c>
      <c r="F17">
        <v>0</v>
      </c>
      <c r="G17">
        <v>0</v>
      </c>
      <c r="H17" s="2">
        <v>3.7999999999999999E-2</v>
      </c>
    </row>
    <row r="18" spans="1:8" x14ac:dyDescent="0.25">
      <c r="A18">
        <f t="shared" si="0"/>
        <v>1</v>
      </c>
      <c r="B18">
        <f t="shared" si="1"/>
        <v>2011</v>
      </c>
      <c r="C18" s="1">
        <v>40544</v>
      </c>
      <c r="D18" t="s">
        <v>14</v>
      </c>
      <c r="E18">
        <v>0</v>
      </c>
      <c r="F18">
        <v>0</v>
      </c>
      <c r="G18">
        <v>0</v>
      </c>
      <c r="H18" s="2">
        <v>4.0000000000000001E-3</v>
      </c>
    </row>
    <row r="19" spans="1:8" x14ac:dyDescent="0.25">
      <c r="A19">
        <f t="shared" si="0"/>
        <v>2</v>
      </c>
      <c r="B19">
        <f t="shared" si="1"/>
        <v>2011</v>
      </c>
      <c r="C19" s="1">
        <v>40575</v>
      </c>
      <c r="D19" t="s">
        <v>1</v>
      </c>
      <c r="E19" s="2">
        <v>0.95099999999999996</v>
      </c>
      <c r="F19" s="2">
        <v>0.90400000000000003</v>
      </c>
      <c r="G19" s="2">
        <v>0.92900000000000005</v>
      </c>
      <c r="H19" s="2">
        <v>0.74099999999999999</v>
      </c>
    </row>
    <row r="20" spans="1:8" x14ac:dyDescent="0.25">
      <c r="A20">
        <f t="shared" si="0"/>
        <v>2</v>
      </c>
      <c r="B20">
        <f t="shared" si="1"/>
        <v>2011</v>
      </c>
      <c r="C20" s="1">
        <v>40575</v>
      </c>
      <c r="D20" t="s">
        <v>2</v>
      </c>
      <c r="E20" s="2">
        <v>3.4000000000000002E-2</v>
      </c>
      <c r="F20" s="2">
        <v>7.2999999999999995E-2</v>
      </c>
      <c r="G20" s="2">
        <v>5.1999999999999998E-2</v>
      </c>
      <c r="H20" s="2">
        <v>4.0999999999999995E-2</v>
      </c>
    </row>
    <row r="21" spans="1:8" x14ac:dyDescent="0.25">
      <c r="A21">
        <f t="shared" si="0"/>
        <v>2</v>
      </c>
      <c r="B21">
        <f t="shared" si="1"/>
        <v>2011</v>
      </c>
      <c r="C21" s="1">
        <v>40575</v>
      </c>
      <c r="D21" t="s">
        <v>3</v>
      </c>
      <c r="E21" s="2">
        <v>7.0000000000000001E-3</v>
      </c>
      <c r="F21" s="2">
        <v>0.03</v>
      </c>
      <c r="G21" s="2">
        <v>1.7999999999999999E-2</v>
      </c>
      <c r="H21" s="2">
        <v>6.0000000000000001E-3</v>
      </c>
    </row>
    <row r="22" spans="1:8" x14ac:dyDescent="0.25">
      <c r="A22">
        <f t="shared" si="0"/>
        <v>2</v>
      </c>
      <c r="B22">
        <f t="shared" si="1"/>
        <v>2011</v>
      </c>
      <c r="C22" s="1">
        <v>40575</v>
      </c>
      <c r="D22" t="s">
        <v>4</v>
      </c>
      <c r="E22" s="2">
        <v>1E-3</v>
      </c>
      <c r="F22" s="2">
        <v>1E-3</v>
      </c>
      <c r="G22" s="2">
        <v>1E-3</v>
      </c>
      <c r="H22" s="2">
        <v>0.14699999999999999</v>
      </c>
    </row>
    <row r="23" spans="1:8" x14ac:dyDescent="0.25">
      <c r="A23">
        <f t="shared" si="0"/>
        <v>2</v>
      </c>
      <c r="B23">
        <f t="shared" si="1"/>
        <v>2011</v>
      </c>
      <c r="C23" s="1">
        <v>40575</v>
      </c>
      <c r="D23" t="s">
        <v>5</v>
      </c>
      <c r="E23" s="2">
        <v>2.5000000000000001E-2</v>
      </c>
      <c r="F23" s="2">
        <v>2.9000000000000001E-2</v>
      </c>
      <c r="G23" s="2">
        <v>2.7E-2</v>
      </c>
      <c r="H23" s="2">
        <v>3.0000000000000001E-3</v>
      </c>
    </row>
    <row r="24" spans="1:8" x14ac:dyDescent="0.25">
      <c r="A24">
        <f t="shared" si="0"/>
        <v>2</v>
      </c>
      <c r="B24">
        <f t="shared" si="1"/>
        <v>2011</v>
      </c>
      <c r="C24" s="1">
        <v>40575</v>
      </c>
      <c r="D24" t="s">
        <v>6</v>
      </c>
      <c r="E24">
        <v>0</v>
      </c>
      <c r="F24">
        <v>0</v>
      </c>
      <c r="G24">
        <v>0</v>
      </c>
      <c r="H24" s="2">
        <v>5.7000000000000002E-2</v>
      </c>
    </row>
    <row r="25" spans="1:8" x14ac:dyDescent="0.25">
      <c r="A25">
        <f t="shared" si="0"/>
        <v>2</v>
      </c>
      <c r="B25">
        <f t="shared" si="1"/>
        <v>2011</v>
      </c>
      <c r="C25" s="1">
        <v>40575</v>
      </c>
      <c r="D25" t="s">
        <v>14</v>
      </c>
      <c r="E25">
        <v>0</v>
      </c>
      <c r="F25">
        <v>0</v>
      </c>
      <c r="G25">
        <v>0</v>
      </c>
      <c r="H25" s="2">
        <v>5.0000000000000001E-3</v>
      </c>
    </row>
    <row r="26" spans="1:8" x14ac:dyDescent="0.25">
      <c r="A26">
        <f t="shared" si="0"/>
        <v>3</v>
      </c>
      <c r="B26">
        <f t="shared" si="1"/>
        <v>2011</v>
      </c>
      <c r="C26" s="1">
        <v>40603</v>
      </c>
      <c r="D26" t="s">
        <v>1</v>
      </c>
      <c r="E26" s="2">
        <v>0.92800000000000005</v>
      </c>
      <c r="F26" s="2">
        <v>0.86</v>
      </c>
      <c r="G26" s="2">
        <v>0.89400000000000002</v>
      </c>
      <c r="H26" s="2">
        <v>0.74199999999999999</v>
      </c>
    </row>
    <row r="27" spans="1:8" x14ac:dyDescent="0.25">
      <c r="A27">
        <f t="shared" si="0"/>
        <v>3</v>
      </c>
      <c r="B27">
        <f t="shared" si="1"/>
        <v>2011</v>
      </c>
      <c r="C27" s="1">
        <v>40603</v>
      </c>
      <c r="D27" t="s">
        <v>2</v>
      </c>
      <c r="E27" s="2">
        <v>2.3E-2</v>
      </c>
      <c r="F27" s="2">
        <v>6.7000000000000004E-2</v>
      </c>
      <c r="G27" s="2">
        <v>4.4999999999999998E-2</v>
      </c>
      <c r="H27" s="2">
        <v>4.9000000000000002E-2</v>
      </c>
    </row>
    <row r="28" spans="1:8" x14ac:dyDescent="0.25">
      <c r="A28">
        <f t="shared" si="0"/>
        <v>3</v>
      </c>
      <c r="B28">
        <f t="shared" si="1"/>
        <v>2011</v>
      </c>
      <c r="C28" s="1">
        <v>40603</v>
      </c>
      <c r="D28" t="s">
        <v>3</v>
      </c>
      <c r="E28" s="2">
        <v>0.01</v>
      </c>
      <c r="F28" s="2">
        <v>3.2000000000000001E-2</v>
      </c>
      <c r="G28" s="2">
        <v>2.1000000000000001E-2</v>
      </c>
      <c r="H28" s="2">
        <v>1.1000000000000001E-2</v>
      </c>
    </row>
    <row r="29" spans="1:8" x14ac:dyDescent="0.25">
      <c r="A29">
        <f t="shared" si="0"/>
        <v>3</v>
      </c>
      <c r="B29">
        <f t="shared" si="1"/>
        <v>2011</v>
      </c>
      <c r="C29" s="1">
        <v>40603</v>
      </c>
      <c r="D29" t="s">
        <v>4</v>
      </c>
      <c r="E29" s="2">
        <v>0</v>
      </c>
      <c r="F29" s="2">
        <v>3.0000000000000001E-3</v>
      </c>
      <c r="G29" s="2">
        <v>2E-3</v>
      </c>
      <c r="H29" s="2">
        <v>0.14400000000000002</v>
      </c>
    </row>
    <row r="30" spans="1:8" x14ac:dyDescent="0.25">
      <c r="A30">
        <f t="shared" si="0"/>
        <v>3</v>
      </c>
      <c r="B30">
        <f t="shared" si="1"/>
        <v>2011</v>
      </c>
      <c r="C30" s="1">
        <v>40603</v>
      </c>
      <c r="D30" t="s">
        <v>5</v>
      </c>
      <c r="E30" s="2">
        <v>1.2E-2</v>
      </c>
      <c r="F30" s="2">
        <v>2.7E-2</v>
      </c>
      <c r="G30" s="2">
        <v>1.9E-2</v>
      </c>
      <c r="H30" s="2">
        <v>3.0000000000000001E-3</v>
      </c>
    </row>
    <row r="31" spans="1:8" x14ac:dyDescent="0.25">
      <c r="A31">
        <f t="shared" si="0"/>
        <v>3</v>
      </c>
      <c r="B31">
        <f t="shared" si="1"/>
        <v>2011</v>
      </c>
      <c r="C31" s="1">
        <v>40603</v>
      </c>
      <c r="D31" t="s">
        <v>6</v>
      </c>
      <c r="E31">
        <v>0</v>
      </c>
      <c r="F31">
        <v>0</v>
      </c>
      <c r="G31">
        <v>0</v>
      </c>
      <c r="H31" s="2">
        <v>4.5999999999999999E-2</v>
      </c>
    </row>
    <row r="32" spans="1:8" x14ac:dyDescent="0.25">
      <c r="A32">
        <f t="shared" si="0"/>
        <v>3</v>
      </c>
      <c r="B32">
        <f t="shared" si="1"/>
        <v>2011</v>
      </c>
      <c r="C32" s="1">
        <v>40603</v>
      </c>
      <c r="D32" t="s">
        <v>14</v>
      </c>
      <c r="E32">
        <v>0</v>
      </c>
      <c r="F32">
        <v>0</v>
      </c>
      <c r="G32">
        <v>0</v>
      </c>
      <c r="H32" s="2">
        <v>5.0000000000000001E-3</v>
      </c>
    </row>
    <row r="33" spans="1:8" x14ac:dyDescent="0.25">
      <c r="A33">
        <f t="shared" si="0"/>
        <v>4</v>
      </c>
      <c r="B33">
        <f t="shared" si="1"/>
        <v>2011</v>
      </c>
      <c r="C33" s="1">
        <v>40634</v>
      </c>
      <c r="D33" t="s">
        <v>1</v>
      </c>
      <c r="E33" s="2">
        <v>0.96899999999999997</v>
      </c>
      <c r="F33" s="2">
        <v>0.94699999999999995</v>
      </c>
      <c r="G33" s="2">
        <v>0.95899999999999996</v>
      </c>
      <c r="H33" s="2">
        <v>0.72499999999999998</v>
      </c>
    </row>
    <row r="34" spans="1:8" x14ac:dyDescent="0.25">
      <c r="A34">
        <f t="shared" si="0"/>
        <v>4</v>
      </c>
      <c r="B34">
        <f t="shared" si="1"/>
        <v>2011</v>
      </c>
      <c r="C34" s="1">
        <v>40634</v>
      </c>
      <c r="D34" t="s">
        <v>2</v>
      </c>
      <c r="E34" s="2">
        <v>1.7999999999999999E-2</v>
      </c>
      <c r="F34" s="2">
        <v>8.5000000000000006E-2</v>
      </c>
      <c r="G34" s="2">
        <v>4.9000000000000002E-2</v>
      </c>
      <c r="H34" s="2">
        <v>0.04</v>
      </c>
    </row>
    <row r="35" spans="1:8" x14ac:dyDescent="0.25">
      <c r="A35">
        <f t="shared" si="0"/>
        <v>4</v>
      </c>
      <c r="B35">
        <f t="shared" si="1"/>
        <v>2011</v>
      </c>
      <c r="C35" s="1">
        <v>40634</v>
      </c>
      <c r="D35" t="s">
        <v>3</v>
      </c>
      <c r="E35" s="2">
        <v>1.2E-2</v>
      </c>
      <c r="F35" s="2">
        <v>4.3999999999999997E-2</v>
      </c>
      <c r="G35" s="2">
        <v>2.7E-2</v>
      </c>
      <c r="H35" s="2">
        <v>1.2E-2</v>
      </c>
    </row>
    <row r="36" spans="1:8" x14ac:dyDescent="0.25">
      <c r="A36">
        <f t="shared" si="0"/>
        <v>4</v>
      </c>
      <c r="B36">
        <f t="shared" si="1"/>
        <v>2011</v>
      </c>
      <c r="C36" s="1">
        <v>40634</v>
      </c>
      <c r="D36" t="s">
        <v>4</v>
      </c>
      <c r="E36" s="2">
        <v>8.9999999999999993E-3</v>
      </c>
      <c r="F36" s="2">
        <v>8.0000000000000002E-3</v>
      </c>
      <c r="G36" s="2">
        <v>8.9999999999999993E-3</v>
      </c>
      <c r="H36" s="2">
        <v>0.153</v>
      </c>
    </row>
    <row r="37" spans="1:8" x14ac:dyDescent="0.25">
      <c r="A37">
        <f t="shared" si="0"/>
        <v>4</v>
      </c>
      <c r="B37">
        <f t="shared" si="1"/>
        <v>2011</v>
      </c>
      <c r="C37" s="1">
        <v>40634</v>
      </c>
      <c r="D37" t="s">
        <v>5</v>
      </c>
      <c r="E37" s="2">
        <v>5.2999999999999999E-2</v>
      </c>
      <c r="F37" s="2">
        <v>6.7000000000000004E-2</v>
      </c>
      <c r="G37" s="2">
        <v>5.8999999999999997E-2</v>
      </c>
      <c r="H37" s="2">
        <v>2E-3</v>
      </c>
    </row>
    <row r="38" spans="1:8" x14ac:dyDescent="0.25">
      <c r="A38">
        <f t="shared" si="0"/>
        <v>4</v>
      </c>
      <c r="B38">
        <f t="shared" si="1"/>
        <v>2011</v>
      </c>
      <c r="C38" s="1">
        <v>40634</v>
      </c>
      <c r="D38" t="s">
        <v>6</v>
      </c>
      <c r="E38">
        <v>0</v>
      </c>
      <c r="F38">
        <v>0</v>
      </c>
      <c r="G38">
        <v>0</v>
      </c>
      <c r="H38" s="2">
        <v>6.0999999999999999E-2</v>
      </c>
    </row>
    <row r="39" spans="1:8" x14ac:dyDescent="0.25">
      <c r="A39">
        <f t="shared" si="0"/>
        <v>4</v>
      </c>
      <c r="B39">
        <f t="shared" si="1"/>
        <v>2011</v>
      </c>
      <c r="C39" s="1">
        <v>40634</v>
      </c>
      <c r="D39" t="s">
        <v>14</v>
      </c>
      <c r="E39">
        <v>0</v>
      </c>
      <c r="F39">
        <v>0</v>
      </c>
      <c r="G39">
        <v>0</v>
      </c>
      <c r="H39" s="2">
        <v>7.0000000000000001E-3</v>
      </c>
    </row>
    <row r="40" spans="1:8" x14ac:dyDescent="0.25">
      <c r="A40">
        <f t="shared" si="0"/>
        <v>5</v>
      </c>
      <c r="B40">
        <f t="shared" si="1"/>
        <v>2011</v>
      </c>
      <c r="C40" s="1">
        <v>40664</v>
      </c>
      <c r="D40" t="s">
        <v>1</v>
      </c>
      <c r="E40" s="2">
        <v>0.92200000000000004</v>
      </c>
      <c r="F40" s="2">
        <v>0.95099999999999996</v>
      </c>
      <c r="G40" s="2">
        <v>0.93500000000000005</v>
      </c>
      <c r="H40" s="2">
        <v>0.74099999999999999</v>
      </c>
    </row>
    <row r="41" spans="1:8" x14ac:dyDescent="0.25">
      <c r="A41">
        <f t="shared" si="0"/>
        <v>5</v>
      </c>
      <c r="B41">
        <f t="shared" si="1"/>
        <v>2011</v>
      </c>
      <c r="C41" s="1">
        <v>40664</v>
      </c>
      <c r="D41" t="s">
        <v>2</v>
      </c>
      <c r="E41" s="2">
        <v>1.7000000000000001E-2</v>
      </c>
      <c r="F41" s="2">
        <v>0.17399999999999999</v>
      </c>
      <c r="G41" s="2">
        <v>8.7999999999999995E-2</v>
      </c>
      <c r="H41" s="2">
        <v>4.9000000000000002E-2</v>
      </c>
    </row>
    <row r="42" spans="1:8" x14ac:dyDescent="0.25">
      <c r="A42">
        <f t="shared" si="0"/>
        <v>5</v>
      </c>
      <c r="B42">
        <f t="shared" si="1"/>
        <v>2011</v>
      </c>
      <c r="C42" s="1">
        <v>40664</v>
      </c>
      <c r="D42" t="s">
        <v>3</v>
      </c>
      <c r="E42" s="2">
        <v>1.7000000000000001E-2</v>
      </c>
      <c r="F42" s="2">
        <v>7.6999999999999999E-2</v>
      </c>
      <c r="G42" s="2">
        <v>4.3999999999999997E-2</v>
      </c>
      <c r="H42" s="2">
        <v>1.2E-2</v>
      </c>
    </row>
    <row r="43" spans="1:8" x14ac:dyDescent="0.25">
      <c r="A43">
        <f t="shared" si="0"/>
        <v>5</v>
      </c>
      <c r="B43">
        <f t="shared" si="1"/>
        <v>2011</v>
      </c>
      <c r="C43" s="1">
        <v>40664</v>
      </c>
      <c r="D43" t="s">
        <v>4</v>
      </c>
      <c r="E43" s="2">
        <v>7.0000000000000001E-3</v>
      </c>
      <c r="F43" s="2">
        <v>1.0999999999999999E-2</v>
      </c>
      <c r="G43" s="2">
        <v>8.9999999999999993E-3</v>
      </c>
      <c r="H43" s="2">
        <v>0.129</v>
      </c>
    </row>
    <row r="44" spans="1:8" x14ac:dyDescent="0.25">
      <c r="A44">
        <f t="shared" si="0"/>
        <v>5</v>
      </c>
      <c r="B44">
        <f t="shared" si="1"/>
        <v>2011</v>
      </c>
      <c r="C44" s="1">
        <v>40664</v>
      </c>
      <c r="D44" t="s">
        <v>5</v>
      </c>
      <c r="E44" s="2">
        <v>2.1999999999999999E-2</v>
      </c>
      <c r="F44" s="2">
        <v>6.2E-2</v>
      </c>
      <c r="G44" s="2">
        <v>0.04</v>
      </c>
      <c r="H44" s="2">
        <v>1E-3</v>
      </c>
    </row>
    <row r="45" spans="1:8" x14ac:dyDescent="0.25">
      <c r="A45">
        <f t="shared" si="0"/>
        <v>5</v>
      </c>
      <c r="B45">
        <f t="shared" si="1"/>
        <v>2011</v>
      </c>
      <c r="C45" s="1">
        <v>40664</v>
      </c>
      <c r="D45" t="s">
        <v>6</v>
      </c>
      <c r="E45">
        <v>0</v>
      </c>
      <c r="F45">
        <v>0</v>
      </c>
      <c r="G45">
        <v>0</v>
      </c>
      <c r="H45" s="2">
        <v>6.2E-2</v>
      </c>
    </row>
    <row r="46" spans="1:8" x14ac:dyDescent="0.25">
      <c r="A46">
        <f t="shared" si="0"/>
        <v>5</v>
      </c>
      <c r="B46">
        <f t="shared" si="1"/>
        <v>2011</v>
      </c>
      <c r="C46" s="1">
        <v>40664</v>
      </c>
      <c r="D46" t="s">
        <v>14</v>
      </c>
      <c r="E46">
        <v>0</v>
      </c>
      <c r="F46">
        <v>0</v>
      </c>
      <c r="G46">
        <v>0</v>
      </c>
      <c r="H46" s="2">
        <v>6.0000000000000001E-3</v>
      </c>
    </row>
    <row r="47" spans="1:8" x14ac:dyDescent="0.25">
      <c r="A47">
        <f t="shared" si="0"/>
        <v>6</v>
      </c>
      <c r="B47">
        <f t="shared" si="1"/>
        <v>2011</v>
      </c>
      <c r="C47" s="1">
        <v>40695</v>
      </c>
      <c r="D47" t="s">
        <v>1</v>
      </c>
      <c r="E47" s="2">
        <v>0.96399999999999997</v>
      </c>
      <c r="F47" s="2">
        <v>0.96199999999999997</v>
      </c>
      <c r="G47" s="2">
        <v>0.96299999999999997</v>
      </c>
      <c r="H47" s="2">
        <v>0.76200000000000001</v>
      </c>
    </row>
    <row r="48" spans="1:8" x14ac:dyDescent="0.25">
      <c r="A48">
        <f t="shared" si="0"/>
        <v>6</v>
      </c>
      <c r="B48">
        <f t="shared" si="1"/>
        <v>2011</v>
      </c>
      <c r="C48" s="1">
        <v>40695</v>
      </c>
      <c r="D48" t="s">
        <v>2</v>
      </c>
      <c r="E48" s="2">
        <v>3.6999999999999998E-2</v>
      </c>
      <c r="F48" s="2">
        <v>0.16900000000000001</v>
      </c>
      <c r="G48" s="2">
        <v>0.10199999999999999</v>
      </c>
      <c r="H48" s="2">
        <v>4.9000000000000002E-2</v>
      </c>
    </row>
    <row r="49" spans="1:8" x14ac:dyDescent="0.25">
      <c r="A49">
        <f t="shared" si="0"/>
        <v>6</v>
      </c>
      <c r="B49">
        <f t="shared" si="1"/>
        <v>2011</v>
      </c>
      <c r="C49" s="1">
        <v>40695</v>
      </c>
      <c r="D49" t="s">
        <v>3</v>
      </c>
      <c r="E49" s="2">
        <v>1.6E-2</v>
      </c>
      <c r="F49" s="2">
        <v>6.9000000000000006E-2</v>
      </c>
      <c r="G49" s="2">
        <v>4.2000000000000003E-2</v>
      </c>
      <c r="H49" s="2">
        <v>0.01</v>
      </c>
    </row>
    <row r="50" spans="1:8" x14ac:dyDescent="0.25">
      <c r="A50">
        <f t="shared" si="0"/>
        <v>6</v>
      </c>
      <c r="B50">
        <f t="shared" si="1"/>
        <v>2011</v>
      </c>
      <c r="C50" s="1">
        <v>40695</v>
      </c>
      <c r="D50" t="s">
        <v>4</v>
      </c>
      <c r="E50" s="2">
        <v>1E-3</v>
      </c>
      <c r="F50" s="2">
        <v>1E-3</v>
      </c>
      <c r="G50" s="2">
        <v>1E-3</v>
      </c>
      <c r="H50" s="2">
        <v>0.125</v>
      </c>
    </row>
    <row r="51" spans="1:8" x14ac:dyDescent="0.25">
      <c r="A51">
        <f t="shared" si="0"/>
        <v>6</v>
      </c>
      <c r="B51">
        <f t="shared" si="1"/>
        <v>2011</v>
      </c>
      <c r="C51" s="1">
        <v>40695</v>
      </c>
      <c r="D51" t="s">
        <v>5</v>
      </c>
      <c r="E51" s="2">
        <v>2.5000000000000001E-2</v>
      </c>
      <c r="F51" s="2">
        <v>9.0999999999999998E-2</v>
      </c>
      <c r="G51" s="2">
        <v>5.7000000000000002E-2</v>
      </c>
      <c r="H51" s="2">
        <v>4.0000000000000001E-3</v>
      </c>
    </row>
    <row r="52" spans="1:8" x14ac:dyDescent="0.25">
      <c r="A52">
        <f t="shared" si="0"/>
        <v>6</v>
      </c>
      <c r="B52">
        <f t="shared" si="1"/>
        <v>2011</v>
      </c>
      <c r="C52" s="1">
        <v>40695</v>
      </c>
      <c r="D52" t="s">
        <v>6</v>
      </c>
      <c r="E52" s="2">
        <v>7.4999999999999997E-2</v>
      </c>
      <c r="F52" s="2">
        <v>9.9000000000000005E-2</v>
      </c>
      <c r="G52" s="2">
        <v>8.6999999999999994E-2</v>
      </c>
      <c r="H52" s="2">
        <v>4.5999999999999999E-2</v>
      </c>
    </row>
    <row r="53" spans="1:8" x14ac:dyDescent="0.25">
      <c r="A53">
        <f t="shared" si="0"/>
        <v>6</v>
      </c>
      <c r="B53">
        <f t="shared" si="1"/>
        <v>2011</v>
      </c>
      <c r="C53" s="1">
        <v>40695</v>
      </c>
      <c r="D53" t="s">
        <v>14</v>
      </c>
      <c r="E53">
        <v>0</v>
      </c>
      <c r="F53">
        <v>0</v>
      </c>
      <c r="G53">
        <v>0</v>
      </c>
      <c r="H53" s="2">
        <v>4.0000000000000001E-3</v>
      </c>
    </row>
    <row r="54" spans="1:8" x14ac:dyDescent="0.25">
      <c r="A54">
        <f t="shared" si="0"/>
        <v>7</v>
      </c>
      <c r="B54">
        <f t="shared" si="1"/>
        <v>2011</v>
      </c>
      <c r="C54" s="1">
        <v>40725</v>
      </c>
      <c r="D54" t="s">
        <v>1</v>
      </c>
      <c r="E54" s="2">
        <v>0.86699999999999999</v>
      </c>
      <c r="F54" s="2">
        <v>0.89500000000000002</v>
      </c>
      <c r="G54" s="2">
        <v>0.879</v>
      </c>
      <c r="H54" s="2">
        <v>0.73199999999999998</v>
      </c>
    </row>
    <row r="55" spans="1:8" x14ac:dyDescent="0.25">
      <c r="A55">
        <f t="shared" si="0"/>
        <v>7</v>
      </c>
      <c r="B55">
        <f t="shared" si="1"/>
        <v>2011</v>
      </c>
      <c r="C55" s="1">
        <v>40725</v>
      </c>
      <c r="D55" t="s">
        <v>2</v>
      </c>
      <c r="E55" s="2">
        <v>0.114</v>
      </c>
      <c r="F55" s="2">
        <v>0.46100000000000002</v>
      </c>
      <c r="G55" s="2">
        <v>0.26300000000000001</v>
      </c>
      <c r="H55" s="2">
        <v>0.107</v>
      </c>
    </row>
    <row r="56" spans="1:8" x14ac:dyDescent="0.25">
      <c r="A56">
        <f t="shared" si="0"/>
        <v>7</v>
      </c>
      <c r="B56">
        <f t="shared" si="1"/>
        <v>2011</v>
      </c>
      <c r="C56" s="1">
        <v>40725</v>
      </c>
      <c r="D56" t="s">
        <v>3</v>
      </c>
      <c r="E56" s="2">
        <v>1.4E-2</v>
      </c>
      <c r="F56" s="2">
        <v>7.2999999999999995E-2</v>
      </c>
      <c r="G56" s="2">
        <v>3.9E-2</v>
      </c>
      <c r="H56" s="2">
        <v>7.0000000000000001E-3</v>
      </c>
    </row>
    <row r="57" spans="1:8" x14ac:dyDescent="0.25">
      <c r="A57">
        <f t="shared" si="0"/>
        <v>7</v>
      </c>
      <c r="B57">
        <f t="shared" si="1"/>
        <v>2011</v>
      </c>
      <c r="C57" s="1">
        <v>40725</v>
      </c>
      <c r="D57" t="s">
        <v>4</v>
      </c>
      <c r="E57" s="2">
        <v>0</v>
      </c>
      <c r="F57" s="2">
        <v>0</v>
      </c>
      <c r="G57" s="2">
        <v>0</v>
      </c>
      <c r="H57" s="2">
        <v>0.11700000000000001</v>
      </c>
    </row>
    <row r="58" spans="1:8" x14ac:dyDescent="0.25">
      <c r="A58">
        <f t="shared" si="0"/>
        <v>7</v>
      </c>
      <c r="B58">
        <f t="shared" si="1"/>
        <v>2011</v>
      </c>
      <c r="C58" s="1">
        <v>40725</v>
      </c>
      <c r="D58" t="s">
        <v>5</v>
      </c>
      <c r="E58" s="2">
        <v>0.01</v>
      </c>
      <c r="F58" s="2">
        <v>4.2999999999999997E-2</v>
      </c>
      <c r="G58" s="2">
        <v>2.4E-2</v>
      </c>
      <c r="H58" s="2">
        <v>0.01</v>
      </c>
    </row>
    <row r="59" spans="1:8" x14ac:dyDescent="0.25">
      <c r="A59">
        <f t="shared" si="0"/>
        <v>7</v>
      </c>
      <c r="B59">
        <f t="shared" si="1"/>
        <v>2011</v>
      </c>
      <c r="C59" s="1">
        <v>40725</v>
      </c>
      <c r="D59" t="s">
        <v>6</v>
      </c>
      <c r="E59" s="2">
        <v>2.1999999999999999E-2</v>
      </c>
      <c r="F59" s="2">
        <v>1.6E-2</v>
      </c>
      <c r="G59" s="2">
        <v>1.9E-2</v>
      </c>
      <c r="H59" s="2">
        <v>2.3E-2</v>
      </c>
    </row>
    <row r="60" spans="1:8" x14ac:dyDescent="0.25">
      <c r="A60">
        <f t="shared" si="0"/>
        <v>7</v>
      </c>
      <c r="B60">
        <f t="shared" si="1"/>
        <v>2011</v>
      </c>
      <c r="C60" s="1">
        <v>40725</v>
      </c>
      <c r="D60" t="s">
        <v>14</v>
      </c>
      <c r="E60">
        <v>0</v>
      </c>
      <c r="F60">
        <v>0</v>
      </c>
      <c r="G60">
        <v>0</v>
      </c>
      <c r="H60" s="2">
        <v>4.0000000000000001E-3</v>
      </c>
    </row>
    <row r="61" spans="1:8" x14ac:dyDescent="0.25">
      <c r="A61">
        <f t="shared" si="0"/>
        <v>8</v>
      </c>
      <c r="B61">
        <f t="shared" si="1"/>
        <v>2011</v>
      </c>
      <c r="C61" s="1">
        <v>40756</v>
      </c>
      <c r="D61" t="s">
        <v>1</v>
      </c>
      <c r="E61" s="2">
        <v>0.92100000000000004</v>
      </c>
      <c r="F61" s="2">
        <v>0.82799999999999996</v>
      </c>
      <c r="G61" s="2">
        <v>0.875</v>
      </c>
      <c r="H61" s="2">
        <v>0.75800000000000001</v>
      </c>
    </row>
    <row r="62" spans="1:8" x14ac:dyDescent="0.25">
      <c r="A62">
        <f t="shared" si="0"/>
        <v>8</v>
      </c>
      <c r="B62">
        <f t="shared" si="1"/>
        <v>2011</v>
      </c>
      <c r="C62" s="1">
        <v>40756</v>
      </c>
      <c r="D62" t="s">
        <v>2</v>
      </c>
      <c r="E62" s="2">
        <v>2.9000000000000001E-2</v>
      </c>
      <c r="F62" s="2">
        <v>0.25</v>
      </c>
      <c r="G62" s="2">
        <v>0.13800000000000001</v>
      </c>
      <c r="H62" s="2">
        <v>7.5999999999999998E-2</v>
      </c>
    </row>
    <row r="63" spans="1:8" x14ac:dyDescent="0.25">
      <c r="A63">
        <f t="shared" si="0"/>
        <v>8</v>
      </c>
      <c r="B63">
        <f t="shared" si="1"/>
        <v>2011</v>
      </c>
      <c r="C63" s="1">
        <v>40756</v>
      </c>
      <c r="D63" t="s">
        <v>3</v>
      </c>
      <c r="E63" s="2">
        <v>2.8000000000000001E-2</v>
      </c>
      <c r="F63" s="2">
        <v>0.06</v>
      </c>
      <c r="G63" s="2">
        <v>4.3999999999999997E-2</v>
      </c>
      <c r="H63" s="2">
        <v>8.0000000000000002E-3</v>
      </c>
    </row>
    <row r="64" spans="1:8" x14ac:dyDescent="0.25">
      <c r="A64">
        <f t="shared" si="0"/>
        <v>8</v>
      </c>
      <c r="B64">
        <f t="shared" si="1"/>
        <v>2011</v>
      </c>
      <c r="C64" s="1">
        <v>40756</v>
      </c>
      <c r="D64" t="s">
        <v>4</v>
      </c>
      <c r="E64" s="2">
        <v>1E-3</v>
      </c>
      <c r="F64" s="2">
        <v>0</v>
      </c>
      <c r="G64" s="2">
        <v>1E-3</v>
      </c>
      <c r="H64" s="2">
        <v>0.125</v>
      </c>
    </row>
    <row r="65" spans="1:8" x14ac:dyDescent="0.25">
      <c r="A65">
        <f t="shared" si="0"/>
        <v>8</v>
      </c>
      <c r="B65">
        <f t="shared" si="1"/>
        <v>2011</v>
      </c>
      <c r="C65" s="1">
        <v>40756</v>
      </c>
      <c r="D65" t="s">
        <v>5</v>
      </c>
      <c r="E65" s="2">
        <v>2.5000000000000001E-2</v>
      </c>
      <c r="F65" s="2">
        <v>5.2999999999999999E-2</v>
      </c>
      <c r="G65" s="2">
        <v>3.9E-2</v>
      </c>
      <c r="H65" s="2">
        <v>1E-3</v>
      </c>
    </row>
    <row r="66" spans="1:8" x14ac:dyDescent="0.25">
      <c r="A66">
        <f t="shared" si="0"/>
        <v>8</v>
      </c>
      <c r="B66">
        <f t="shared" si="1"/>
        <v>2011</v>
      </c>
      <c r="C66" s="1">
        <v>40756</v>
      </c>
      <c r="D66" t="s">
        <v>6</v>
      </c>
      <c r="E66" s="2">
        <v>2.5999999999999999E-2</v>
      </c>
      <c r="F66" s="2">
        <v>3.1E-2</v>
      </c>
      <c r="G66" s="2">
        <v>2.9000000000000001E-2</v>
      </c>
      <c r="H66" s="2">
        <v>2.4E-2</v>
      </c>
    </row>
    <row r="67" spans="1:8" x14ac:dyDescent="0.25">
      <c r="A67">
        <f t="shared" si="0"/>
        <v>8</v>
      </c>
      <c r="B67">
        <f t="shared" si="1"/>
        <v>2011</v>
      </c>
      <c r="C67" s="1">
        <v>40756</v>
      </c>
      <c r="D67" t="s">
        <v>14</v>
      </c>
      <c r="E67">
        <v>0</v>
      </c>
      <c r="F67">
        <v>0</v>
      </c>
      <c r="G67">
        <v>0</v>
      </c>
      <c r="H67" s="2">
        <v>8.0000000000000002E-3</v>
      </c>
    </row>
    <row r="68" spans="1:8" x14ac:dyDescent="0.25">
      <c r="A68">
        <f t="shared" si="0"/>
        <v>9</v>
      </c>
      <c r="B68">
        <f t="shared" si="1"/>
        <v>2011</v>
      </c>
      <c r="C68" s="1">
        <v>40787</v>
      </c>
      <c r="D68" t="s">
        <v>1</v>
      </c>
      <c r="E68" s="2">
        <v>0.92400000000000004</v>
      </c>
      <c r="F68" s="2">
        <v>1.006</v>
      </c>
      <c r="G68" s="2">
        <v>0.96199999999999997</v>
      </c>
      <c r="H68" s="2">
        <v>0.76400000000000001</v>
      </c>
    </row>
    <row r="69" spans="1:8" x14ac:dyDescent="0.25">
      <c r="A69">
        <f t="shared" si="0"/>
        <v>9</v>
      </c>
      <c r="B69">
        <f t="shared" si="1"/>
        <v>2011</v>
      </c>
      <c r="C69" s="1">
        <v>40787</v>
      </c>
      <c r="D69" t="s">
        <v>2</v>
      </c>
      <c r="E69" s="2">
        <v>2.7E-2</v>
      </c>
      <c r="F69" s="2">
        <v>6.2E-2</v>
      </c>
      <c r="G69" s="2">
        <v>4.2999999999999997E-2</v>
      </c>
      <c r="H69" s="2">
        <v>3.1E-2</v>
      </c>
    </row>
    <row r="70" spans="1:8" x14ac:dyDescent="0.25">
      <c r="A70">
        <f t="shared" ref="A70:A133" si="2">MONTH(C70)</f>
        <v>9</v>
      </c>
      <c r="B70">
        <f t="shared" ref="B70:B133" si="3">YEAR(C70)</f>
        <v>2011</v>
      </c>
      <c r="C70" s="1">
        <v>40787</v>
      </c>
      <c r="D70" t="s">
        <v>3</v>
      </c>
      <c r="E70" s="2">
        <v>8.0000000000000002E-3</v>
      </c>
      <c r="F70" s="2">
        <v>4.2000000000000003E-2</v>
      </c>
      <c r="G70" s="2">
        <v>2.4E-2</v>
      </c>
      <c r="H70" s="2">
        <v>7.0000000000000001E-3</v>
      </c>
    </row>
    <row r="71" spans="1:8" x14ac:dyDescent="0.25">
      <c r="A71">
        <f t="shared" si="2"/>
        <v>9</v>
      </c>
      <c r="B71">
        <f t="shared" si="3"/>
        <v>2011</v>
      </c>
      <c r="C71" s="1">
        <v>40787</v>
      </c>
      <c r="D71" t="s">
        <v>4</v>
      </c>
      <c r="E71" s="2">
        <v>3.0000000000000001E-3</v>
      </c>
      <c r="F71" s="2">
        <v>1E-3</v>
      </c>
      <c r="G71" s="2">
        <v>2E-3</v>
      </c>
      <c r="H71" s="2">
        <v>0.151</v>
      </c>
    </row>
    <row r="72" spans="1:8" x14ac:dyDescent="0.25">
      <c r="A72">
        <f t="shared" si="2"/>
        <v>9</v>
      </c>
      <c r="B72">
        <f t="shared" si="3"/>
        <v>2011</v>
      </c>
      <c r="C72" s="1">
        <v>40787</v>
      </c>
      <c r="D72" t="s">
        <v>5</v>
      </c>
      <c r="E72" s="2">
        <v>2.7E-2</v>
      </c>
      <c r="F72" s="2">
        <v>9.9000000000000005E-2</v>
      </c>
      <c r="G72" s="2">
        <v>6.0999999999999999E-2</v>
      </c>
      <c r="H72" s="2">
        <v>2E-3</v>
      </c>
    </row>
    <row r="73" spans="1:8" x14ac:dyDescent="0.25">
      <c r="A73">
        <f t="shared" si="2"/>
        <v>9</v>
      </c>
      <c r="B73">
        <f t="shared" si="3"/>
        <v>2011</v>
      </c>
      <c r="C73" s="1">
        <v>40787</v>
      </c>
      <c r="D73" t="s">
        <v>6</v>
      </c>
      <c r="E73" s="2">
        <v>0.14499999999999999</v>
      </c>
      <c r="F73" s="2">
        <v>0.19900000000000001</v>
      </c>
      <c r="G73" s="2">
        <v>0.17</v>
      </c>
      <c r="H73" s="2">
        <v>0.04</v>
      </c>
    </row>
    <row r="74" spans="1:8" x14ac:dyDescent="0.25">
      <c r="A74">
        <f t="shared" si="2"/>
        <v>9</v>
      </c>
      <c r="B74">
        <f t="shared" si="3"/>
        <v>2011</v>
      </c>
      <c r="C74" s="1">
        <v>40787</v>
      </c>
      <c r="D74" t="s">
        <v>14</v>
      </c>
      <c r="E74">
        <v>0</v>
      </c>
      <c r="F74">
        <v>0</v>
      </c>
      <c r="G74">
        <v>0</v>
      </c>
      <c r="H74" s="2">
        <v>5.0000000000000001E-3</v>
      </c>
    </row>
    <row r="75" spans="1:8" x14ac:dyDescent="0.25">
      <c r="A75">
        <f t="shared" si="2"/>
        <v>10</v>
      </c>
      <c r="B75">
        <f t="shared" si="3"/>
        <v>2011</v>
      </c>
      <c r="C75" s="1">
        <v>40817</v>
      </c>
      <c r="D75" t="s">
        <v>1</v>
      </c>
      <c r="E75" s="2">
        <v>0.98299999999999998</v>
      </c>
      <c r="F75" s="2">
        <v>0.93100000000000005</v>
      </c>
      <c r="G75" s="2">
        <v>0.95899999999999996</v>
      </c>
      <c r="H75" s="2">
        <v>0.75</v>
      </c>
    </row>
    <row r="76" spans="1:8" x14ac:dyDescent="0.25">
      <c r="A76">
        <f t="shared" si="2"/>
        <v>10</v>
      </c>
      <c r="B76">
        <f t="shared" si="3"/>
        <v>2011</v>
      </c>
      <c r="C76" s="1">
        <v>40817</v>
      </c>
      <c r="D76" t="s">
        <v>2</v>
      </c>
      <c r="E76" s="2">
        <v>8.9999999999999993E-3</v>
      </c>
      <c r="F76" s="2">
        <v>8.8999999999999996E-2</v>
      </c>
      <c r="G76" s="2">
        <v>4.4999999999999998E-2</v>
      </c>
      <c r="H76" s="2">
        <v>3.5999999999999997E-2</v>
      </c>
    </row>
    <row r="77" spans="1:8" x14ac:dyDescent="0.25">
      <c r="A77">
        <f t="shared" si="2"/>
        <v>10</v>
      </c>
      <c r="B77">
        <f t="shared" si="3"/>
        <v>2011</v>
      </c>
      <c r="C77" s="1">
        <v>40817</v>
      </c>
      <c r="D77" t="s">
        <v>3</v>
      </c>
      <c r="E77" s="2">
        <v>7.0000000000000001E-3</v>
      </c>
      <c r="F77" s="2">
        <v>3.3000000000000002E-2</v>
      </c>
      <c r="G77" s="2">
        <v>1.9E-2</v>
      </c>
      <c r="H77" s="2">
        <v>7.0000000000000001E-3</v>
      </c>
    </row>
    <row r="78" spans="1:8" x14ac:dyDescent="0.25">
      <c r="A78">
        <f t="shared" si="2"/>
        <v>10</v>
      </c>
      <c r="B78">
        <f t="shared" si="3"/>
        <v>2011</v>
      </c>
      <c r="C78" s="1">
        <v>40817</v>
      </c>
      <c r="D78" t="s">
        <v>4</v>
      </c>
      <c r="E78" s="2">
        <v>1E-3</v>
      </c>
      <c r="F78" s="2">
        <v>0</v>
      </c>
      <c r="G78" s="2">
        <v>1E-3</v>
      </c>
      <c r="H78" s="2">
        <v>0.13</v>
      </c>
    </row>
    <row r="79" spans="1:8" x14ac:dyDescent="0.25">
      <c r="A79">
        <f t="shared" si="2"/>
        <v>10</v>
      </c>
      <c r="B79">
        <f t="shared" si="3"/>
        <v>2011</v>
      </c>
      <c r="C79" s="1">
        <v>40817</v>
      </c>
      <c r="D79" t="s">
        <v>5</v>
      </c>
      <c r="E79" s="2">
        <v>1.7999999999999999E-2</v>
      </c>
      <c r="F79" s="2">
        <v>6.4000000000000001E-2</v>
      </c>
      <c r="G79" s="2">
        <v>3.9E-2</v>
      </c>
      <c r="H79" s="2">
        <v>3.0000000000000001E-3</v>
      </c>
    </row>
    <row r="80" spans="1:8" x14ac:dyDescent="0.25">
      <c r="A80">
        <f t="shared" si="2"/>
        <v>10</v>
      </c>
      <c r="B80">
        <f t="shared" si="3"/>
        <v>2011</v>
      </c>
      <c r="C80" s="1">
        <v>40817</v>
      </c>
      <c r="D80" t="s">
        <v>6</v>
      </c>
      <c r="E80" s="2">
        <v>0.16500000000000001</v>
      </c>
      <c r="F80" s="2">
        <v>0.248</v>
      </c>
      <c r="G80" s="2">
        <v>0.20200000000000001</v>
      </c>
      <c r="H80" s="2">
        <v>6.9000000000000006E-2</v>
      </c>
    </row>
    <row r="81" spans="1:8" x14ac:dyDescent="0.25">
      <c r="A81">
        <f t="shared" si="2"/>
        <v>10</v>
      </c>
      <c r="B81">
        <f t="shared" si="3"/>
        <v>2011</v>
      </c>
      <c r="C81" s="1">
        <v>40817</v>
      </c>
      <c r="D81" t="s">
        <v>14</v>
      </c>
      <c r="E81">
        <v>0</v>
      </c>
      <c r="F81">
        <v>0</v>
      </c>
      <c r="G81">
        <v>0</v>
      </c>
      <c r="H81" s="2">
        <v>5.0000000000000001E-3</v>
      </c>
    </row>
    <row r="82" spans="1:8" x14ac:dyDescent="0.25">
      <c r="A82">
        <f t="shared" si="2"/>
        <v>11</v>
      </c>
      <c r="B82">
        <f t="shared" si="3"/>
        <v>2011</v>
      </c>
      <c r="C82" s="1">
        <v>40848</v>
      </c>
      <c r="D82" t="s">
        <v>1</v>
      </c>
      <c r="E82" s="2">
        <v>0.96499999999999997</v>
      </c>
      <c r="F82" s="2">
        <v>0.95499999999999996</v>
      </c>
      <c r="G82" s="2">
        <v>0.96099999999999997</v>
      </c>
      <c r="H82" s="2">
        <v>0.73299999999999998</v>
      </c>
    </row>
    <row r="83" spans="1:8" x14ac:dyDescent="0.25">
      <c r="A83">
        <f t="shared" si="2"/>
        <v>11</v>
      </c>
      <c r="B83">
        <f t="shared" si="3"/>
        <v>2011</v>
      </c>
      <c r="C83" s="1">
        <v>40848</v>
      </c>
      <c r="D83" t="s">
        <v>2</v>
      </c>
      <c r="E83" s="2">
        <v>7.0999999999999994E-2</v>
      </c>
      <c r="F83" s="2">
        <v>0.16</v>
      </c>
      <c r="G83" s="2">
        <v>0.113</v>
      </c>
      <c r="H83" s="2">
        <v>5.2999999999999999E-2</v>
      </c>
    </row>
    <row r="84" spans="1:8" x14ac:dyDescent="0.25">
      <c r="A84">
        <f t="shared" si="2"/>
        <v>11</v>
      </c>
      <c r="B84">
        <f t="shared" si="3"/>
        <v>2011</v>
      </c>
      <c r="C84" s="1">
        <v>40848</v>
      </c>
      <c r="D84" t="s">
        <v>3</v>
      </c>
      <c r="E84" s="2">
        <v>7.0000000000000001E-3</v>
      </c>
      <c r="F84" s="2">
        <v>4.2999999999999997E-2</v>
      </c>
      <c r="G84" s="2">
        <v>2.4E-2</v>
      </c>
      <c r="H84" s="2">
        <v>7.0000000000000001E-3</v>
      </c>
    </row>
    <row r="85" spans="1:8" x14ac:dyDescent="0.25">
      <c r="A85">
        <f t="shared" si="2"/>
        <v>11</v>
      </c>
      <c r="B85">
        <f t="shared" si="3"/>
        <v>2011</v>
      </c>
      <c r="C85" s="1">
        <v>40848</v>
      </c>
      <c r="D85" t="s">
        <v>4</v>
      </c>
      <c r="E85" s="2">
        <v>0</v>
      </c>
      <c r="F85" s="2">
        <v>5.0000000000000001E-3</v>
      </c>
      <c r="G85" s="2">
        <v>2E-3</v>
      </c>
      <c r="H85" s="2">
        <v>0.115</v>
      </c>
    </row>
    <row r="86" spans="1:8" x14ac:dyDescent="0.25">
      <c r="A86">
        <f t="shared" si="2"/>
        <v>11</v>
      </c>
      <c r="B86">
        <f t="shared" si="3"/>
        <v>2011</v>
      </c>
      <c r="C86" s="1">
        <v>40848</v>
      </c>
      <c r="D86" t="s">
        <v>5</v>
      </c>
      <c r="E86" s="2">
        <v>0.04</v>
      </c>
      <c r="F86" s="2">
        <v>6.6000000000000003E-2</v>
      </c>
      <c r="G86" s="2">
        <v>5.1999999999999998E-2</v>
      </c>
      <c r="H86" s="2">
        <v>2E-3</v>
      </c>
    </row>
    <row r="87" spans="1:8" x14ac:dyDescent="0.25">
      <c r="A87">
        <f t="shared" si="2"/>
        <v>11</v>
      </c>
      <c r="B87">
        <f t="shared" si="3"/>
        <v>2011</v>
      </c>
      <c r="C87" s="1">
        <v>40848</v>
      </c>
      <c r="D87" t="s">
        <v>6</v>
      </c>
      <c r="E87" s="2">
        <v>0.36099999999999999</v>
      </c>
      <c r="F87" s="2">
        <v>0.23200000000000001</v>
      </c>
      <c r="G87" s="2">
        <v>0.30099999999999999</v>
      </c>
      <c r="H87" s="2">
        <v>8.5999999999999993E-2</v>
      </c>
    </row>
    <row r="88" spans="1:8" x14ac:dyDescent="0.25">
      <c r="A88">
        <f t="shared" si="2"/>
        <v>11</v>
      </c>
      <c r="B88">
        <f t="shared" si="3"/>
        <v>2011</v>
      </c>
      <c r="C88" s="1">
        <v>40848</v>
      </c>
      <c r="D88" t="s">
        <v>14</v>
      </c>
      <c r="E88">
        <v>0</v>
      </c>
      <c r="F88">
        <v>0</v>
      </c>
      <c r="G88">
        <v>0</v>
      </c>
      <c r="H88" s="2">
        <v>4.0000000000000001E-3</v>
      </c>
    </row>
    <row r="89" spans="1:8" x14ac:dyDescent="0.25">
      <c r="A89">
        <f t="shared" si="2"/>
        <v>12</v>
      </c>
      <c r="B89">
        <f t="shared" si="3"/>
        <v>2011</v>
      </c>
      <c r="C89" s="1">
        <v>40878</v>
      </c>
      <c r="D89" t="s">
        <v>1</v>
      </c>
      <c r="E89" s="2">
        <v>0.97</v>
      </c>
      <c r="F89" s="2">
        <v>0.96899999999999997</v>
      </c>
      <c r="G89" s="2">
        <v>0.97</v>
      </c>
      <c r="H89" s="2">
        <v>0.72499999999999998</v>
      </c>
    </row>
    <row r="90" spans="1:8" x14ac:dyDescent="0.25">
      <c r="A90">
        <f t="shared" si="2"/>
        <v>12</v>
      </c>
      <c r="B90">
        <f t="shared" si="3"/>
        <v>2011</v>
      </c>
      <c r="C90" s="1">
        <v>40878</v>
      </c>
      <c r="D90" t="s">
        <v>2</v>
      </c>
      <c r="E90" s="2">
        <v>4.7E-2</v>
      </c>
      <c r="F90" s="2">
        <v>0.17799999999999999</v>
      </c>
      <c r="G90" s="2">
        <v>0.106</v>
      </c>
      <c r="H90" s="2">
        <v>6.4000000000000001E-2</v>
      </c>
    </row>
    <row r="91" spans="1:8" x14ac:dyDescent="0.25">
      <c r="A91">
        <f t="shared" si="2"/>
        <v>12</v>
      </c>
      <c r="B91">
        <f t="shared" si="3"/>
        <v>2011</v>
      </c>
      <c r="C91" s="1">
        <v>40878</v>
      </c>
      <c r="D91" t="s">
        <v>3</v>
      </c>
      <c r="E91" s="2">
        <v>4.0000000000000001E-3</v>
      </c>
      <c r="F91" s="2">
        <v>2.5000000000000001E-2</v>
      </c>
      <c r="G91" s="2">
        <v>2.1999999999999999E-2</v>
      </c>
      <c r="H91" s="2">
        <v>6.0000000000000001E-3</v>
      </c>
    </row>
    <row r="92" spans="1:8" x14ac:dyDescent="0.25">
      <c r="A92">
        <f t="shared" si="2"/>
        <v>12</v>
      </c>
      <c r="B92">
        <f t="shared" si="3"/>
        <v>2011</v>
      </c>
      <c r="C92" s="1">
        <v>40878</v>
      </c>
      <c r="D92" t="s">
        <v>4</v>
      </c>
      <c r="E92" s="2">
        <v>1E-3</v>
      </c>
      <c r="F92" s="2">
        <v>0</v>
      </c>
      <c r="G92" s="2">
        <v>3.0000000000000001E-3</v>
      </c>
      <c r="H92" s="2">
        <v>0.127</v>
      </c>
    </row>
    <row r="93" spans="1:8" x14ac:dyDescent="0.25">
      <c r="A93">
        <f t="shared" si="2"/>
        <v>12</v>
      </c>
      <c r="B93">
        <f t="shared" si="3"/>
        <v>2011</v>
      </c>
      <c r="C93" s="1">
        <v>40878</v>
      </c>
      <c r="D93" t="s">
        <v>5</v>
      </c>
      <c r="E93" s="2">
        <v>1.2E-2</v>
      </c>
      <c r="F93" s="2">
        <v>1.4E-2</v>
      </c>
      <c r="G93" s="2">
        <v>1.7999999999999999E-2</v>
      </c>
      <c r="H93" s="2">
        <v>5.0000000000000001E-3</v>
      </c>
    </row>
    <row r="94" spans="1:8" x14ac:dyDescent="0.25">
      <c r="A94">
        <f t="shared" si="2"/>
        <v>12</v>
      </c>
      <c r="B94">
        <f t="shared" si="3"/>
        <v>2011</v>
      </c>
      <c r="C94" s="1">
        <v>40878</v>
      </c>
      <c r="D94" t="s">
        <v>6</v>
      </c>
      <c r="E94" s="2">
        <v>0.47299999999999998</v>
      </c>
      <c r="F94" s="2">
        <v>0.47699999999999998</v>
      </c>
      <c r="G94" s="2">
        <v>0.40200000000000002</v>
      </c>
      <c r="H94" s="2">
        <v>6.9000000000000006E-2</v>
      </c>
    </row>
    <row r="95" spans="1:8" x14ac:dyDescent="0.25">
      <c r="A95">
        <f t="shared" si="2"/>
        <v>12</v>
      </c>
      <c r="B95">
        <f t="shared" si="3"/>
        <v>2011</v>
      </c>
      <c r="C95" s="1">
        <v>40878</v>
      </c>
      <c r="D95" t="s">
        <v>14</v>
      </c>
      <c r="E95">
        <v>0</v>
      </c>
      <c r="F95">
        <v>0</v>
      </c>
      <c r="G95">
        <v>0</v>
      </c>
      <c r="H95" s="2">
        <v>4.0000000000000001E-3</v>
      </c>
    </row>
    <row r="96" spans="1:8" x14ac:dyDescent="0.25">
      <c r="A96">
        <f t="shared" si="2"/>
        <v>1</v>
      </c>
      <c r="B96">
        <f t="shared" si="3"/>
        <v>2012</v>
      </c>
      <c r="C96" s="1">
        <v>40909</v>
      </c>
      <c r="D96" t="s">
        <v>1</v>
      </c>
      <c r="E96" s="2">
        <v>0.93</v>
      </c>
      <c r="F96" s="2">
        <v>0.97599999999999998</v>
      </c>
      <c r="G96" s="2">
        <v>0.95</v>
      </c>
      <c r="H96" s="2">
        <v>0.66500000000000004</v>
      </c>
    </row>
    <row r="97" spans="1:8" x14ac:dyDescent="0.25">
      <c r="A97">
        <f t="shared" si="2"/>
        <v>1</v>
      </c>
      <c r="B97">
        <f t="shared" si="3"/>
        <v>2012</v>
      </c>
      <c r="C97" s="1">
        <v>40909</v>
      </c>
      <c r="D97" t="s">
        <v>2</v>
      </c>
      <c r="E97" s="2">
        <v>0.01</v>
      </c>
      <c r="F97" s="2">
        <v>7.0999999999999994E-2</v>
      </c>
      <c r="G97" s="2">
        <v>3.7999999999999999E-2</v>
      </c>
      <c r="H97" s="2">
        <v>8.3000000000000004E-2</v>
      </c>
    </row>
    <row r="98" spans="1:8" x14ac:dyDescent="0.25">
      <c r="A98">
        <f t="shared" si="2"/>
        <v>1</v>
      </c>
      <c r="B98">
        <f t="shared" si="3"/>
        <v>2012</v>
      </c>
      <c r="C98" s="1">
        <v>40909</v>
      </c>
      <c r="D98" t="s">
        <v>3</v>
      </c>
      <c r="E98" s="2">
        <v>4.0000000000000001E-3</v>
      </c>
      <c r="F98" s="2">
        <v>2.5000000000000001E-2</v>
      </c>
      <c r="G98" s="2">
        <v>1.2999999999999999E-2</v>
      </c>
      <c r="H98" s="2">
        <v>7.0000000000000001E-3</v>
      </c>
    </row>
    <row r="99" spans="1:8" x14ac:dyDescent="0.25">
      <c r="A99">
        <f t="shared" si="2"/>
        <v>1</v>
      </c>
      <c r="B99">
        <f t="shared" si="3"/>
        <v>2012</v>
      </c>
      <c r="C99" s="1">
        <v>40909</v>
      </c>
      <c r="D99" t="s">
        <v>4</v>
      </c>
      <c r="E99" s="2">
        <v>1E-3</v>
      </c>
      <c r="F99" s="2">
        <v>0</v>
      </c>
      <c r="G99" s="2">
        <v>1E-3</v>
      </c>
      <c r="H99" s="2">
        <v>0.153</v>
      </c>
    </row>
    <row r="100" spans="1:8" x14ac:dyDescent="0.25">
      <c r="A100">
        <f t="shared" si="2"/>
        <v>1</v>
      </c>
      <c r="B100">
        <f t="shared" si="3"/>
        <v>2012</v>
      </c>
      <c r="C100" s="1">
        <v>40909</v>
      </c>
      <c r="D100" t="s">
        <v>5</v>
      </c>
      <c r="E100" s="2">
        <v>0.01</v>
      </c>
      <c r="F100" s="2">
        <v>1.4E-2</v>
      </c>
      <c r="G100" s="2">
        <v>1.2E-2</v>
      </c>
      <c r="H100" s="2">
        <v>3.0000000000000001E-3</v>
      </c>
    </row>
    <row r="101" spans="1:8" x14ac:dyDescent="0.25">
      <c r="A101">
        <f t="shared" si="2"/>
        <v>1</v>
      </c>
      <c r="B101">
        <f t="shared" si="3"/>
        <v>2012</v>
      </c>
      <c r="C101" s="1">
        <v>40909</v>
      </c>
      <c r="D101" t="s">
        <v>6</v>
      </c>
      <c r="E101" s="2">
        <v>0.55100000000000005</v>
      </c>
      <c r="F101" s="2">
        <v>0.47699999999999998</v>
      </c>
      <c r="G101" s="2">
        <v>0.51800000000000002</v>
      </c>
      <c r="H101" s="2">
        <v>8.5000000000000006E-2</v>
      </c>
    </row>
    <row r="102" spans="1:8" x14ac:dyDescent="0.25">
      <c r="A102">
        <f t="shared" si="2"/>
        <v>1</v>
      </c>
      <c r="B102">
        <f t="shared" si="3"/>
        <v>2012</v>
      </c>
      <c r="C102" s="1">
        <v>40909</v>
      </c>
      <c r="D102" t="s">
        <v>14</v>
      </c>
      <c r="E102">
        <v>0</v>
      </c>
      <c r="F102">
        <v>0</v>
      </c>
      <c r="G102">
        <v>0</v>
      </c>
      <c r="H102" s="2">
        <v>4.0000000000000001E-3</v>
      </c>
    </row>
    <row r="103" spans="1:8" x14ac:dyDescent="0.25">
      <c r="A103">
        <f t="shared" si="2"/>
        <v>2</v>
      </c>
      <c r="B103">
        <f t="shared" si="3"/>
        <v>2012</v>
      </c>
      <c r="C103" s="1">
        <v>40940</v>
      </c>
      <c r="D103" t="s">
        <v>1</v>
      </c>
      <c r="E103" s="2">
        <v>0.91800000000000004</v>
      </c>
      <c r="F103" s="2">
        <v>0.90500000000000003</v>
      </c>
      <c r="G103" s="2">
        <v>0.91200000000000003</v>
      </c>
      <c r="H103" s="2">
        <v>0.65100000000000002</v>
      </c>
    </row>
    <row r="104" spans="1:8" x14ac:dyDescent="0.25">
      <c r="A104">
        <f t="shared" si="2"/>
        <v>2</v>
      </c>
      <c r="B104">
        <f t="shared" si="3"/>
        <v>2012</v>
      </c>
      <c r="C104" s="1">
        <v>40940</v>
      </c>
      <c r="D104" t="s">
        <v>2</v>
      </c>
      <c r="E104" s="2">
        <v>7.0000000000000001E-3</v>
      </c>
      <c r="F104" s="2">
        <v>0.06</v>
      </c>
      <c r="G104" s="2">
        <v>3.3000000000000002E-2</v>
      </c>
      <c r="H104" s="2">
        <v>0.108</v>
      </c>
    </row>
    <row r="105" spans="1:8" x14ac:dyDescent="0.25">
      <c r="A105">
        <f t="shared" si="2"/>
        <v>2</v>
      </c>
      <c r="B105">
        <f t="shared" si="3"/>
        <v>2012</v>
      </c>
      <c r="C105" s="1">
        <v>40940</v>
      </c>
      <c r="D105" t="s">
        <v>3</v>
      </c>
      <c r="E105" s="2">
        <v>2E-3</v>
      </c>
      <c r="F105" s="2">
        <v>1.0999999999999999E-2</v>
      </c>
      <c r="G105" s="2">
        <v>7.0000000000000001E-3</v>
      </c>
      <c r="H105" s="2">
        <v>7.0000000000000001E-3</v>
      </c>
    </row>
    <row r="106" spans="1:8" x14ac:dyDescent="0.25">
      <c r="A106">
        <f t="shared" si="2"/>
        <v>2</v>
      </c>
      <c r="B106">
        <f t="shared" si="3"/>
        <v>2012</v>
      </c>
      <c r="C106" s="1">
        <v>40940</v>
      </c>
      <c r="D106" t="s">
        <v>4</v>
      </c>
      <c r="E106" s="2">
        <v>0</v>
      </c>
      <c r="F106" s="2">
        <v>0</v>
      </c>
      <c r="G106" s="2">
        <v>0</v>
      </c>
      <c r="H106" s="2">
        <v>0.154</v>
      </c>
    </row>
    <row r="107" spans="1:8" x14ac:dyDescent="0.25">
      <c r="A107">
        <f t="shared" si="2"/>
        <v>2</v>
      </c>
      <c r="B107">
        <f t="shared" si="3"/>
        <v>2012</v>
      </c>
      <c r="C107" s="1">
        <v>40940</v>
      </c>
      <c r="D107" t="s">
        <v>5</v>
      </c>
      <c r="E107" s="2">
        <v>3.0000000000000001E-3</v>
      </c>
      <c r="F107" s="2">
        <v>8.9999999999999993E-3</v>
      </c>
      <c r="G107" s="2">
        <v>6.0000000000000001E-3</v>
      </c>
      <c r="H107" s="2">
        <v>6.0000000000000001E-3</v>
      </c>
    </row>
    <row r="108" spans="1:8" x14ac:dyDescent="0.25">
      <c r="A108">
        <f t="shared" si="2"/>
        <v>2</v>
      </c>
      <c r="B108">
        <f t="shared" si="3"/>
        <v>2012</v>
      </c>
      <c r="C108" s="1">
        <v>40940</v>
      </c>
      <c r="D108" t="s">
        <v>6</v>
      </c>
      <c r="E108" s="2">
        <v>0.40899999999999997</v>
      </c>
      <c r="F108" s="2">
        <v>0.439</v>
      </c>
      <c r="G108" s="2">
        <v>0.42299999999999999</v>
      </c>
      <c r="H108" s="2">
        <v>6.9000000000000006E-2</v>
      </c>
    </row>
    <row r="109" spans="1:8" x14ac:dyDescent="0.25">
      <c r="A109">
        <f t="shared" si="2"/>
        <v>2</v>
      </c>
      <c r="B109">
        <f t="shared" si="3"/>
        <v>2012</v>
      </c>
      <c r="C109" s="1">
        <v>40940</v>
      </c>
      <c r="D109" t="s">
        <v>14</v>
      </c>
      <c r="E109">
        <v>0</v>
      </c>
      <c r="F109">
        <v>0</v>
      </c>
      <c r="G109">
        <v>0</v>
      </c>
      <c r="H109" s="2">
        <v>5.0000000000000001E-3</v>
      </c>
    </row>
    <row r="110" spans="1:8" x14ac:dyDescent="0.25">
      <c r="A110">
        <f t="shared" si="2"/>
        <v>3</v>
      </c>
      <c r="B110">
        <f t="shared" si="3"/>
        <v>2012</v>
      </c>
      <c r="C110" s="1">
        <v>40969</v>
      </c>
      <c r="D110" t="s">
        <v>1</v>
      </c>
      <c r="E110" s="2">
        <v>0.93400000000000005</v>
      </c>
      <c r="F110" s="2">
        <v>0.93899999999999995</v>
      </c>
      <c r="G110" s="2">
        <v>0.93600000000000005</v>
      </c>
      <c r="H110" s="2">
        <v>0.63500000000000001</v>
      </c>
    </row>
    <row r="111" spans="1:8" x14ac:dyDescent="0.25">
      <c r="A111">
        <f t="shared" si="2"/>
        <v>3</v>
      </c>
      <c r="B111">
        <f t="shared" si="3"/>
        <v>2012</v>
      </c>
      <c r="C111" s="1">
        <v>40969</v>
      </c>
      <c r="D111" t="s">
        <v>2</v>
      </c>
      <c r="E111" s="2">
        <v>2.1999999999999999E-2</v>
      </c>
      <c r="F111" s="2">
        <v>7.1999999999999995E-2</v>
      </c>
      <c r="G111" s="2">
        <v>4.5999999999999999E-2</v>
      </c>
      <c r="H111" s="2">
        <v>0.10199999999999999</v>
      </c>
    </row>
    <row r="112" spans="1:8" x14ac:dyDescent="0.25">
      <c r="A112">
        <f t="shared" si="2"/>
        <v>3</v>
      </c>
      <c r="B112">
        <f t="shared" si="3"/>
        <v>2012</v>
      </c>
      <c r="C112" s="1">
        <v>40969</v>
      </c>
      <c r="D112" t="s">
        <v>3</v>
      </c>
      <c r="E112" s="2">
        <v>2E-3</v>
      </c>
      <c r="F112" s="2">
        <v>2.1999999999999999E-2</v>
      </c>
      <c r="G112" s="2">
        <v>1.0999999999999999E-2</v>
      </c>
      <c r="H112" s="2">
        <v>1.3000000000000001E-2</v>
      </c>
    </row>
    <row r="113" spans="1:8" x14ac:dyDescent="0.25">
      <c r="A113">
        <f t="shared" si="2"/>
        <v>3</v>
      </c>
      <c r="B113">
        <f t="shared" si="3"/>
        <v>2012</v>
      </c>
      <c r="C113" s="1">
        <v>40969</v>
      </c>
      <c r="D113" t="s">
        <v>4</v>
      </c>
      <c r="E113" s="2">
        <v>0</v>
      </c>
      <c r="F113" s="2">
        <v>0</v>
      </c>
      <c r="G113" s="2">
        <v>0</v>
      </c>
      <c r="H113" s="2">
        <v>0.151</v>
      </c>
    </row>
    <row r="114" spans="1:8" x14ac:dyDescent="0.25">
      <c r="A114">
        <f t="shared" si="2"/>
        <v>3</v>
      </c>
      <c r="B114">
        <f t="shared" si="3"/>
        <v>2012</v>
      </c>
      <c r="C114" s="1">
        <v>40969</v>
      </c>
      <c r="D114" t="s">
        <v>5</v>
      </c>
      <c r="E114" s="2">
        <v>1.4E-2</v>
      </c>
      <c r="F114" s="2">
        <v>1.4E-2</v>
      </c>
      <c r="G114" s="2">
        <v>1.4E-2</v>
      </c>
      <c r="H114" s="2">
        <v>8.0000000000000002E-3</v>
      </c>
    </row>
    <row r="115" spans="1:8" x14ac:dyDescent="0.25">
      <c r="A115">
        <f t="shared" si="2"/>
        <v>3</v>
      </c>
      <c r="B115">
        <f t="shared" si="3"/>
        <v>2012</v>
      </c>
      <c r="C115" s="1">
        <v>40969</v>
      </c>
      <c r="D115" t="s">
        <v>6</v>
      </c>
      <c r="E115" s="2">
        <v>0.51800000000000002</v>
      </c>
      <c r="F115" s="2">
        <v>0.40699999999999997</v>
      </c>
      <c r="G115" s="2">
        <v>0.46600000000000003</v>
      </c>
      <c r="H115" s="2">
        <v>8.5000000000000006E-2</v>
      </c>
    </row>
    <row r="116" spans="1:8" x14ac:dyDescent="0.25">
      <c r="A116">
        <f t="shared" si="2"/>
        <v>3</v>
      </c>
      <c r="B116">
        <f t="shared" si="3"/>
        <v>2012</v>
      </c>
      <c r="C116" s="1">
        <v>40969</v>
      </c>
      <c r="D116" t="s">
        <v>14</v>
      </c>
      <c r="E116">
        <v>0</v>
      </c>
      <c r="F116">
        <v>0</v>
      </c>
      <c r="G116">
        <v>0</v>
      </c>
      <c r="H116" s="2">
        <v>6.0000000000000001E-3</v>
      </c>
    </row>
    <row r="117" spans="1:8" x14ac:dyDescent="0.25">
      <c r="A117">
        <f t="shared" si="2"/>
        <v>4</v>
      </c>
      <c r="B117">
        <f t="shared" si="3"/>
        <v>2012</v>
      </c>
      <c r="C117" s="1">
        <v>41000</v>
      </c>
      <c r="D117" t="s">
        <v>1</v>
      </c>
      <c r="E117" s="2">
        <v>0.88600000000000001</v>
      </c>
      <c r="F117" s="2">
        <v>0.90800000000000003</v>
      </c>
      <c r="G117" s="2">
        <v>0.89600000000000002</v>
      </c>
      <c r="H117" s="2">
        <v>0.63400000000000001</v>
      </c>
    </row>
    <row r="118" spans="1:8" x14ac:dyDescent="0.25">
      <c r="A118">
        <f t="shared" si="2"/>
        <v>4</v>
      </c>
      <c r="B118">
        <f t="shared" si="3"/>
        <v>2012</v>
      </c>
      <c r="C118" s="1">
        <v>41000</v>
      </c>
      <c r="D118" t="s">
        <v>2</v>
      </c>
      <c r="E118" s="2">
        <v>8.5999999999999993E-2</v>
      </c>
      <c r="F118" s="2">
        <v>0.252</v>
      </c>
      <c r="G118" s="2">
        <v>0.16300000000000001</v>
      </c>
      <c r="H118" s="2">
        <v>0.127</v>
      </c>
    </row>
    <row r="119" spans="1:8" x14ac:dyDescent="0.25">
      <c r="A119">
        <f t="shared" si="2"/>
        <v>4</v>
      </c>
      <c r="B119">
        <f t="shared" si="3"/>
        <v>2012</v>
      </c>
      <c r="C119" s="1">
        <v>41000</v>
      </c>
      <c r="D119" t="s">
        <v>3</v>
      </c>
      <c r="E119" s="2">
        <v>2E-3</v>
      </c>
      <c r="F119" s="2">
        <v>1.7000000000000001E-2</v>
      </c>
      <c r="G119" s="2">
        <v>8.9999999999999993E-3</v>
      </c>
      <c r="H119" s="2">
        <v>1.4E-2</v>
      </c>
    </row>
    <row r="120" spans="1:8" x14ac:dyDescent="0.25">
      <c r="A120">
        <f t="shared" si="2"/>
        <v>4</v>
      </c>
      <c r="B120">
        <f t="shared" si="3"/>
        <v>2012</v>
      </c>
      <c r="C120" s="1">
        <v>41000</v>
      </c>
      <c r="D120" t="s">
        <v>4</v>
      </c>
      <c r="E120" s="2">
        <v>1E-3</v>
      </c>
      <c r="F120" s="2">
        <v>0</v>
      </c>
      <c r="G120" s="2">
        <v>0</v>
      </c>
      <c r="H120" s="2">
        <v>0.11600000000000001</v>
      </c>
    </row>
    <row r="121" spans="1:8" x14ac:dyDescent="0.25">
      <c r="A121">
        <f t="shared" si="2"/>
        <v>4</v>
      </c>
      <c r="B121">
        <f t="shared" si="3"/>
        <v>2012</v>
      </c>
      <c r="C121" s="1">
        <v>41000</v>
      </c>
      <c r="D121" t="s">
        <v>5</v>
      </c>
      <c r="E121" s="2">
        <v>0.01</v>
      </c>
      <c r="F121" s="2">
        <v>0.08</v>
      </c>
      <c r="G121" s="2">
        <v>4.2000000000000003E-2</v>
      </c>
      <c r="H121" s="2">
        <v>0.01</v>
      </c>
    </row>
    <row r="122" spans="1:8" x14ac:dyDescent="0.25">
      <c r="A122">
        <f t="shared" si="2"/>
        <v>4</v>
      </c>
      <c r="B122">
        <f t="shared" si="3"/>
        <v>2012</v>
      </c>
      <c r="C122" s="1">
        <v>41000</v>
      </c>
      <c r="D122" t="s">
        <v>6</v>
      </c>
      <c r="E122" s="2">
        <v>0.436</v>
      </c>
      <c r="F122" s="2">
        <v>0.41899999999999998</v>
      </c>
      <c r="G122" s="2">
        <v>0.42799999999999999</v>
      </c>
      <c r="H122" s="2">
        <v>9.4E-2</v>
      </c>
    </row>
    <row r="123" spans="1:8" x14ac:dyDescent="0.25">
      <c r="A123">
        <f t="shared" si="2"/>
        <v>4</v>
      </c>
      <c r="B123">
        <f t="shared" si="3"/>
        <v>2012</v>
      </c>
      <c r="C123" s="1">
        <v>41000</v>
      </c>
      <c r="D123" t="s">
        <v>14</v>
      </c>
      <c r="E123">
        <v>0</v>
      </c>
      <c r="F123">
        <v>0</v>
      </c>
      <c r="G123">
        <v>0</v>
      </c>
      <c r="H123" s="2">
        <v>5.0000000000000001E-3</v>
      </c>
    </row>
    <row r="124" spans="1:8" x14ac:dyDescent="0.25">
      <c r="A124">
        <f t="shared" si="2"/>
        <v>5</v>
      </c>
      <c r="B124">
        <f t="shared" si="3"/>
        <v>2012</v>
      </c>
      <c r="C124" s="1">
        <v>41030</v>
      </c>
      <c r="D124" t="s">
        <v>1</v>
      </c>
      <c r="E124" s="2">
        <v>0.84499999999999997</v>
      </c>
      <c r="F124" s="2">
        <v>0.85399999999999998</v>
      </c>
      <c r="G124" s="2">
        <v>0.84899999999999998</v>
      </c>
      <c r="H124" s="2">
        <v>0.61899999999999999</v>
      </c>
    </row>
    <row r="125" spans="1:8" x14ac:dyDescent="0.25">
      <c r="A125">
        <f t="shared" si="2"/>
        <v>5</v>
      </c>
      <c r="B125">
        <f t="shared" si="3"/>
        <v>2012</v>
      </c>
      <c r="C125" s="1">
        <v>41030</v>
      </c>
      <c r="D125" t="s">
        <v>2</v>
      </c>
      <c r="E125" s="2">
        <v>0.11600000000000001</v>
      </c>
      <c r="F125" s="2">
        <v>0.38100000000000001</v>
      </c>
      <c r="G125" s="2">
        <v>0.24199999999999999</v>
      </c>
      <c r="H125" s="2">
        <v>0.13800000000000001</v>
      </c>
    </row>
    <row r="126" spans="1:8" x14ac:dyDescent="0.25">
      <c r="A126">
        <f t="shared" si="2"/>
        <v>5</v>
      </c>
      <c r="B126">
        <f t="shared" si="3"/>
        <v>2012</v>
      </c>
      <c r="C126" s="1">
        <v>41030</v>
      </c>
      <c r="D126" t="s">
        <v>3</v>
      </c>
      <c r="E126" s="2">
        <v>0.01</v>
      </c>
      <c r="F126" s="2">
        <v>3.5999999999999997E-2</v>
      </c>
      <c r="G126" s="2">
        <v>2.1999999999999999E-2</v>
      </c>
      <c r="H126" s="2">
        <v>1.3000000000000001E-2</v>
      </c>
    </row>
    <row r="127" spans="1:8" x14ac:dyDescent="0.25">
      <c r="A127">
        <f t="shared" si="2"/>
        <v>5</v>
      </c>
      <c r="B127">
        <f t="shared" si="3"/>
        <v>2012</v>
      </c>
      <c r="C127" s="1">
        <v>41030</v>
      </c>
      <c r="D127" t="s">
        <v>4</v>
      </c>
      <c r="E127" s="2">
        <v>0</v>
      </c>
      <c r="F127" s="2">
        <v>0</v>
      </c>
      <c r="G127" s="2">
        <v>0</v>
      </c>
      <c r="H127" s="2">
        <v>0.13699999999999998</v>
      </c>
    </row>
    <row r="128" spans="1:8" x14ac:dyDescent="0.25">
      <c r="A128">
        <f t="shared" si="2"/>
        <v>5</v>
      </c>
      <c r="B128">
        <f t="shared" si="3"/>
        <v>2012</v>
      </c>
      <c r="C128" s="1">
        <v>41030</v>
      </c>
      <c r="D128" t="s">
        <v>5</v>
      </c>
      <c r="E128" s="2">
        <v>4.0000000000000001E-3</v>
      </c>
      <c r="F128" s="2">
        <v>2.4E-2</v>
      </c>
      <c r="G128" s="2">
        <v>1.2999999999999999E-2</v>
      </c>
      <c r="H128" s="2">
        <v>0.01</v>
      </c>
    </row>
    <row r="129" spans="1:8" x14ac:dyDescent="0.25">
      <c r="A129">
        <f t="shared" si="2"/>
        <v>5</v>
      </c>
      <c r="B129">
        <f t="shared" si="3"/>
        <v>2012</v>
      </c>
      <c r="C129" s="1">
        <v>41030</v>
      </c>
      <c r="D129" t="s">
        <v>6</v>
      </c>
      <c r="E129" s="2">
        <v>0.39200000000000002</v>
      </c>
      <c r="F129" s="2">
        <v>0.374</v>
      </c>
      <c r="G129" s="2">
        <v>0.38300000000000001</v>
      </c>
      <c r="H129" s="2">
        <v>7.9000000000000001E-2</v>
      </c>
    </row>
    <row r="130" spans="1:8" x14ac:dyDescent="0.25">
      <c r="A130">
        <f t="shared" si="2"/>
        <v>5</v>
      </c>
      <c r="B130">
        <f t="shared" si="3"/>
        <v>2012</v>
      </c>
      <c r="C130" s="1">
        <v>41030</v>
      </c>
      <c r="D130" t="s">
        <v>14</v>
      </c>
      <c r="E130">
        <v>0</v>
      </c>
      <c r="F130">
        <v>0</v>
      </c>
      <c r="G130">
        <v>0</v>
      </c>
      <c r="H130" s="2">
        <v>4.0000000000000001E-3</v>
      </c>
    </row>
    <row r="131" spans="1:8" x14ac:dyDescent="0.25">
      <c r="A131">
        <f t="shared" si="2"/>
        <v>6</v>
      </c>
      <c r="B131">
        <f t="shared" si="3"/>
        <v>2012</v>
      </c>
      <c r="C131" s="1">
        <v>41061</v>
      </c>
      <c r="D131" t="s">
        <v>1</v>
      </c>
      <c r="E131" s="2">
        <v>0.82099999999999995</v>
      </c>
      <c r="F131" s="2">
        <v>0.85599999999999998</v>
      </c>
      <c r="G131" s="2">
        <v>0.83799999999999997</v>
      </c>
      <c r="H131" s="3">
        <v>0.67</v>
      </c>
    </row>
    <row r="132" spans="1:8" x14ac:dyDescent="0.25">
      <c r="A132">
        <f t="shared" si="2"/>
        <v>6</v>
      </c>
      <c r="B132">
        <f t="shared" si="3"/>
        <v>2012</v>
      </c>
      <c r="C132" s="1">
        <v>41061</v>
      </c>
      <c r="D132" t="s">
        <v>2</v>
      </c>
      <c r="E132" s="2">
        <v>0.128</v>
      </c>
      <c r="F132" s="2">
        <v>0.33500000000000002</v>
      </c>
      <c r="G132" s="2">
        <v>0.224</v>
      </c>
      <c r="H132" s="2">
        <v>0.11799999999999999</v>
      </c>
    </row>
    <row r="133" spans="1:8" x14ac:dyDescent="0.25">
      <c r="A133">
        <f t="shared" si="2"/>
        <v>6</v>
      </c>
      <c r="B133">
        <f t="shared" si="3"/>
        <v>2012</v>
      </c>
      <c r="C133" s="1">
        <v>41061</v>
      </c>
      <c r="D133" t="s">
        <v>3</v>
      </c>
      <c r="E133" s="2">
        <v>1.2999999999999999E-2</v>
      </c>
      <c r="F133" s="2">
        <v>4.3999999999999997E-2</v>
      </c>
      <c r="G133" s="2">
        <v>2.7E-2</v>
      </c>
      <c r="H133" s="2">
        <v>8.9999999999999993E-3</v>
      </c>
    </row>
    <row r="134" spans="1:8" x14ac:dyDescent="0.25">
      <c r="A134">
        <f t="shared" ref="A134:A197" si="4">MONTH(C134)</f>
        <v>6</v>
      </c>
      <c r="B134">
        <f t="shared" ref="B134:B197" si="5">YEAR(C134)</f>
        <v>2012</v>
      </c>
      <c r="C134" s="1">
        <v>41061</v>
      </c>
      <c r="D134" t="s">
        <v>4</v>
      </c>
      <c r="E134" s="2">
        <v>0</v>
      </c>
      <c r="F134" s="2">
        <v>0</v>
      </c>
      <c r="G134" s="2">
        <v>0</v>
      </c>
      <c r="H134" s="2">
        <v>0.13200000000000001</v>
      </c>
    </row>
    <row r="135" spans="1:8" x14ac:dyDescent="0.25">
      <c r="A135">
        <f t="shared" si="4"/>
        <v>6</v>
      </c>
      <c r="B135">
        <f t="shared" si="5"/>
        <v>2012</v>
      </c>
      <c r="C135" s="1">
        <v>41061</v>
      </c>
      <c r="D135" t="s">
        <v>5</v>
      </c>
      <c r="E135" s="2">
        <v>2E-3</v>
      </c>
      <c r="F135" s="2">
        <v>1.4999999999999999E-2</v>
      </c>
      <c r="G135" s="2">
        <v>8.0000000000000002E-3</v>
      </c>
      <c r="H135" s="2">
        <v>8.9999999999999993E-3</v>
      </c>
    </row>
    <row r="136" spans="1:8" x14ac:dyDescent="0.25">
      <c r="A136">
        <f t="shared" si="4"/>
        <v>6</v>
      </c>
      <c r="B136">
        <f t="shared" si="5"/>
        <v>2012</v>
      </c>
      <c r="C136" s="1">
        <v>41061</v>
      </c>
      <c r="D136" t="s">
        <v>6</v>
      </c>
      <c r="E136" s="2">
        <v>0.32200000000000001</v>
      </c>
      <c r="F136" s="2">
        <v>0.253</v>
      </c>
      <c r="G136" s="2">
        <v>0.28999999999999998</v>
      </c>
      <c r="H136" s="2">
        <v>5.8999999999999997E-2</v>
      </c>
    </row>
    <row r="137" spans="1:8" x14ac:dyDescent="0.25">
      <c r="A137">
        <f t="shared" si="4"/>
        <v>6</v>
      </c>
      <c r="B137">
        <f t="shared" si="5"/>
        <v>2012</v>
      </c>
      <c r="C137" s="1">
        <v>41061</v>
      </c>
      <c r="D137" t="s">
        <v>14</v>
      </c>
      <c r="E137">
        <v>0</v>
      </c>
      <c r="F137">
        <v>0</v>
      </c>
      <c r="G137">
        <v>0</v>
      </c>
      <c r="H137" s="2">
        <v>3.0000000000000001E-3</v>
      </c>
    </row>
    <row r="138" spans="1:8" x14ac:dyDescent="0.25">
      <c r="A138">
        <f t="shared" si="4"/>
        <v>7</v>
      </c>
      <c r="B138">
        <f t="shared" si="5"/>
        <v>2012</v>
      </c>
      <c r="C138" s="1">
        <v>41091</v>
      </c>
      <c r="D138" t="s">
        <v>1</v>
      </c>
      <c r="E138" s="2">
        <v>0.85399999999999998</v>
      </c>
      <c r="F138" s="2">
        <v>0.70399999999999996</v>
      </c>
      <c r="G138" s="2">
        <v>0.78600000000000003</v>
      </c>
      <c r="H138" s="2">
        <v>0.68500000000000005</v>
      </c>
    </row>
    <row r="139" spans="1:8" x14ac:dyDescent="0.25">
      <c r="A139">
        <f t="shared" si="4"/>
        <v>7</v>
      </c>
      <c r="B139">
        <f t="shared" si="5"/>
        <v>2012</v>
      </c>
      <c r="C139" s="1">
        <v>41091</v>
      </c>
      <c r="D139" t="s">
        <v>2</v>
      </c>
      <c r="E139" s="2">
        <v>0.24099999999999999</v>
      </c>
      <c r="F139" s="2">
        <v>0.57099999999999995</v>
      </c>
      <c r="G139" s="2">
        <v>0.39</v>
      </c>
      <c r="H139" s="2">
        <v>0.151</v>
      </c>
    </row>
    <row r="140" spans="1:8" x14ac:dyDescent="0.25">
      <c r="A140">
        <f t="shared" si="4"/>
        <v>7</v>
      </c>
      <c r="B140">
        <f t="shared" si="5"/>
        <v>2012</v>
      </c>
      <c r="C140" s="1">
        <v>41091</v>
      </c>
      <c r="D140" t="s">
        <v>3</v>
      </c>
      <c r="E140" s="2">
        <v>1.7999999999999999E-2</v>
      </c>
      <c r="F140" s="2">
        <v>4.3999999999999997E-2</v>
      </c>
      <c r="G140" s="2">
        <v>0.03</v>
      </c>
      <c r="H140" s="2">
        <v>6.0000000000000001E-3</v>
      </c>
    </row>
    <row r="141" spans="1:8" x14ac:dyDescent="0.25">
      <c r="A141">
        <f t="shared" si="4"/>
        <v>7</v>
      </c>
      <c r="B141">
        <f t="shared" si="5"/>
        <v>2012</v>
      </c>
      <c r="C141" s="1">
        <v>41091</v>
      </c>
      <c r="D141" t="s">
        <v>4</v>
      </c>
      <c r="E141" s="2">
        <v>0</v>
      </c>
      <c r="F141" s="2">
        <v>0</v>
      </c>
      <c r="G141" s="2">
        <v>0</v>
      </c>
      <c r="H141" s="2">
        <v>0.106</v>
      </c>
    </row>
    <row r="142" spans="1:8" x14ac:dyDescent="0.25">
      <c r="A142">
        <f t="shared" si="4"/>
        <v>7</v>
      </c>
      <c r="B142">
        <f t="shared" si="5"/>
        <v>2012</v>
      </c>
      <c r="C142" s="1">
        <v>41091</v>
      </c>
      <c r="D142" t="s">
        <v>5</v>
      </c>
      <c r="E142" s="2">
        <v>3.0000000000000001E-3</v>
      </c>
      <c r="F142" s="2">
        <v>1.9E-2</v>
      </c>
      <c r="G142" s="2">
        <v>1.0999999999999999E-2</v>
      </c>
      <c r="H142" s="2">
        <v>1.6E-2</v>
      </c>
    </row>
    <row r="143" spans="1:8" x14ac:dyDescent="0.25">
      <c r="A143">
        <f t="shared" si="4"/>
        <v>7</v>
      </c>
      <c r="B143">
        <f t="shared" si="5"/>
        <v>2012</v>
      </c>
      <c r="C143" s="1">
        <v>41091</v>
      </c>
      <c r="D143" t="s">
        <v>6</v>
      </c>
      <c r="E143" s="2">
        <v>7.0000000000000007E-2</v>
      </c>
      <c r="F143" s="2">
        <v>4.2000000000000003E-2</v>
      </c>
      <c r="G143" s="2">
        <v>5.7000000000000002E-2</v>
      </c>
      <c r="H143" s="2">
        <v>3.3000000000000002E-2</v>
      </c>
    </row>
    <row r="144" spans="1:8" x14ac:dyDescent="0.25">
      <c r="A144">
        <f t="shared" si="4"/>
        <v>7</v>
      </c>
      <c r="B144">
        <f t="shared" si="5"/>
        <v>2012</v>
      </c>
      <c r="C144" s="1">
        <v>41091</v>
      </c>
      <c r="D144" t="s">
        <v>14</v>
      </c>
      <c r="E144">
        <v>0</v>
      </c>
      <c r="F144">
        <v>0</v>
      </c>
      <c r="G144">
        <v>0</v>
      </c>
      <c r="H144" s="2">
        <v>3.0000000000000001E-3</v>
      </c>
    </row>
    <row r="145" spans="1:14" x14ac:dyDescent="0.25">
      <c r="A145">
        <f t="shared" si="4"/>
        <v>8</v>
      </c>
      <c r="B145">
        <f t="shared" si="5"/>
        <v>2012</v>
      </c>
      <c r="C145" s="1">
        <v>41122</v>
      </c>
      <c r="D145" t="s">
        <v>1</v>
      </c>
      <c r="E145" s="2">
        <v>0.93799999999999994</v>
      </c>
      <c r="F145" s="2">
        <v>0.80900000000000005</v>
      </c>
      <c r="G145" s="2">
        <v>0.874</v>
      </c>
      <c r="H145" s="2">
        <v>0.73499999999999999</v>
      </c>
      <c r="J145" s="2"/>
      <c r="K145" s="2"/>
      <c r="L145" s="2"/>
      <c r="M145" s="2"/>
    </row>
    <row r="146" spans="1:14" x14ac:dyDescent="0.25">
      <c r="A146">
        <f t="shared" si="4"/>
        <v>8</v>
      </c>
      <c r="B146">
        <f t="shared" si="5"/>
        <v>2012</v>
      </c>
      <c r="C146" s="1">
        <v>41122</v>
      </c>
      <c r="D146" t="s">
        <v>2</v>
      </c>
      <c r="E146" s="2">
        <v>4.3999999999999997E-2</v>
      </c>
      <c r="F146" s="2">
        <v>0.22500000000000001</v>
      </c>
      <c r="G146" s="2">
        <v>0.13400000000000001</v>
      </c>
      <c r="H146" s="2">
        <v>8.6999999999999994E-2</v>
      </c>
      <c r="J146" s="2"/>
      <c r="K146" s="2"/>
      <c r="M146" s="2"/>
      <c r="N146" s="2"/>
    </row>
    <row r="147" spans="1:14" x14ac:dyDescent="0.25">
      <c r="A147">
        <f t="shared" si="4"/>
        <v>8</v>
      </c>
      <c r="B147">
        <f t="shared" si="5"/>
        <v>2012</v>
      </c>
      <c r="C147" s="1">
        <v>41122</v>
      </c>
      <c r="D147" t="s">
        <v>3</v>
      </c>
      <c r="E147" s="2">
        <v>1.2999999999999999E-2</v>
      </c>
      <c r="F147" s="2">
        <v>5.6000000000000001E-2</v>
      </c>
      <c r="G147" s="2">
        <v>3.4000000000000002E-2</v>
      </c>
      <c r="H147" s="2">
        <v>6.0000000000000001E-3</v>
      </c>
      <c r="J147" s="2"/>
      <c r="K147" s="2"/>
      <c r="M147" s="2"/>
      <c r="N147" s="2"/>
    </row>
    <row r="148" spans="1:14" x14ac:dyDescent="0.25">
      <c r="A148">
        <f t="shared" si="4"/>
        <v>8</v>
      </c>
      <c r="B148">
        <f t="shared" si="5"/>
        <v>2012</v>
      </c>
      <c r="C148" s="1">
        <v>41122</v>
      </c>
      <c r="D148" t="s">
        <v>4</v>
      </c>
      <c r="E148" s="2">
        <v>0</v>
      </c>
      <c r="F148" s="2">
        <v>0</v>
      </c>
      <c r="G148" s="2">
        <v>0</v>
      </c>
      <c r="H148" s="2">
        <v>0.124</v>
      </c>
      <c r="J148" s="2"/>
      <c r="K148" s="2"/>
      <c r="M148" s="2"/>
      <c r="N148" s="2"/>
    </row>
    <row r="149" spans="1:14" x14ac:dyDescent="0.25">
      <c r="A149">
        <f t="shared" si="4"/>
        <v>8</v>
      </c>
      <c r="B149">
        <f t="shared" si="5"/>
        <v>2012</v>
      </c>
      <c r="C149" s="1">
        <v>41122</v>
      </c>
      <c r="D149" t="s">
        <v>5</v>
      </c>
      <c r="E149" s="2">
        <v>2E-3</v>
      </c>
      <c r="F149" s="2">
        <v>1.2999999999999999E-2</v>
      </c>
      <c r="G149" s="2">
        <v>8.0000000000000002E-3</v>
      </c>
      <c r="H149" s="2">
        <v>4.0000000000000001E-3</v>
      </c>
      <c r="J149" s="2"/>
      <c r="K149" s="2"/>
      <c r="M149" s="2"/>
      <c r="N149" s="2"/>
    </row>
    <row r="150" spans="1:14" x14ac:dyDescent="0.25">
      <c r="A150">
        <f t="shared" si="4"/>
        <v>8</v>
      </c>
      <c r="B150">
        <f t="shared" si="5"/>
        <v>2012</v>
      </c>
      <c r="C150" s="1">
        <v>41122</v>
      </c>
      <c r="D150" t="s">
        <v>6</v>
      </c>
      <c r="E150" s="2">
        <v>9.8000000000000004E-2</v>
      </c>
      <c r="F150" s="2">
        <v>0.11</v>
      </c>
      <c r="G150" s="2">
        <v>0.104</v>
      </c>
      <c r="H150" s="2">
        <v>4.1000000000000002E-2</v>
      </c>
      <c r="J150" s="2"/>
      <c r="K150" s="2"/>
      <c r="M150" s="2"/>
      <c r="N150" s="2"/>
    </row>
    <row r="151" spans="1:14" x14ac:dyDescent="0.25">
      <c r="A151">
        <f t="shared" si="4"/>
        <v>8</v>
      </c>
      <c r="B151">
        <f t="shared" si="5"/>
        <v>2012</v>
      </c>
      <c r="C151" s="1">
        <v>41122</v>
      </c>
      <c r="D151" t="s">
        <v>14</v>
      </c>
      <c r="E151">
        <v>0</v>
      </c>
      <c r="F151">
        <v>0</v>
      </c>
      <c r="G151">
        <v>0</v>
      </c>
      <c r="H151" s="2">
        <v>3.0000000000000001E-3</v>
      </c>
    </row>
    <row r="152" spans="1:14" x14ac:dyDescent="0.25">
      <c r="A152">
        <f t="shared" si="4"/>
        <v>9</v>
      </c>
      <c r="B152">
        <f t="shared" si="5"/>
        <v>2012</v>
      </c>
      <c r="C152" s="1">
        <v>41153</v>
      </c>
      <c r="D152" t="s">
        <v>1</v>
      </c>
      <c r="E152" s="2">
        <v>0.92900000000000005</v>
      </c>
      <c r="F152" s="2">
        <v>0.88800000000000001</v>
      </c>
      <c r="G152" s="2">
        <v>0.91200000000000003</v>
      </c>
      <c r="H152" s="2">
        <v>0.70699999999999996</v>
      </c>
    </row>
    <row r="153" spans="1:14" x14ac:dyDescent="0.25">
      <c r="A153">
        <f t="shared" si="4"/>
        <v>9</v>
      </c>
      <c r="B153">
        <f t="shared" si="5"/>
        <v>2012</v>
      </c>
      <c r="C153" s="1">
        <v>41153</v>
      </c>
      <c r="D153" t="s">
        <v>2</v>
      </c>
      <c r="E153" s="2">
        <v>0.05</v>
      </c>
      <c r="F153" s="2">
        <v>0.27300000000000002</v>
      </c>
      <c r="G153" s="2">
        <v>0.14399999999999999</v>
      </c>
      <c r="H153" s="2">
        <v>6.9000000000000006E-2</v>
      </c>
    </row>
    <row r="154" spans="1:14" x14ac:dyDescent="0.25">
      <c r="A154">
        <f t="shared" si="4"/>
        <v>9</v>
      </c>
      <c r="B154">
        <f t="shared" si="5"/>
        <v>2012</v>
      </c>
      <c r="C154" s="1">
        <v>41153</v>
      </c>
      <c r="D154" t="s">
        <v>3</v>
      </c>
      <c r="E154" s="2">
        <v>1.0999999999999999E-2</v>
      </c>
      <c r="F154" s="2">
        <v>4.4999999999999998E-2</v>
      </c>
      <c r="G154" s="2">
        <v>2.5000000000000001E-2</v>
      </c>
      <c r="H154" s="2">
        <v>6.0000000000000001E-3</v>
      </c>
    </row>
    <row r="155" spans="1:14" x14ac:dyDescent="0.25">
      <c r="A155">
        <f t="shared" si="4"/>
        <v>9</v>
      </c>
      <c r="B155">
        <f t="shared" si="5"/>
        <v>2012</v>
      </c>
      <c r="C155" s="1">
        <v>41153</v>
      </c>
      <c r="D155" t="s">
        <v>4</v>
      </c>
      <c r="E155" s="2">
        <v>1E-3</v>
      </c>
      <c r="F155" s="2">
        <v>1E-3</v>
      </c>
      <c r="G155" s="2">
        <v>1E-3</v>
      </c>
      <c r="H155" s="2">
        <v>0.152</v>
      </c>
    </row>
    <row r="156" spans="1:14" x14ac:dyDescent="0.25">
      <c r="A156">
        <f t="shared" si="4"/>
        <v>9</v>
      </c>
      <c r="B156">
        <f t="shared" si="5"/>
        <v>2012</v>
      </c>
      <c r="C156" s="1">
        <v>41153</v>
      </c>
      <c r="D156" t="s">
        <v>5</v>
      </c>
      <c r="E156" s="2">
        <v>2.1999999999999999E-2</v>
      </c>
      <c r="F156" s="2">
        <v>1.7000000000000001E-2</v>
      </c>
      <c r="G156" s="2">
        <v>0.02</v>
      </c>
      <c r="H156" s="2">
        <v>3.0000000000000001E-3</v>
      </c>
    </row>
    <row r="157" spans="1:14" x14ac:dyDescent="0.25">
      <c r="A157">
        <f t="shared" si="4"/>
        <v>9</v>
      </c>
      <c r="B157">
        <f t="shared" si="5"/>
        <v>2012</v>
      </c>
      <c r="C157" s="1">
        <v>41153</v>
      </c>
      <c r="D157" t="s">
        <v>6</v>
      </c>
      <c r="E157" s="2">
        <v>0.2</v>
      </c>
      <c r="F157" s="2">
        <v>0.26200000000000001</v>
      </c>
      <c r="G157" s="2">
        <v>0.22600000000000001</v>
      </c>
      <c r="H157" s="2">
        <v>5.8999999999999997E-2</v>
      </c>
    </row>
    <row r="158" spans="1:14" x14ac:dyDescent="0.25">
      <c r="A158">
        <f t="shared" si="4"/>
        <v>9</v>
      </c>
      <c r="B158">
        <f t="shared" si="5"/>
        <v>2012</v>
      </c>
      <c r="C158" s="1">
        <v>41153</v>
      </c>
      <c r="D158" t="s">
        <v>14</v>
      </c>
      <c r="E158">
        <v>0</v>
      </c>
      <c r="F158">
        <v>0</v>
      </c>
      <c r="G158">
        <v>0</v>
      </c>
      <c r="H158" s="2">
        <v>4.0000000000000001E-3</v>
      </c>
    </row>
    <row r="159" spans="1:14" x14ac:dyDescent="0.25">
      <c r="A159">
        <f t="shared" si="4"/>
        <v>10</v>
      </c>
      <c r="B159">
        <f t="shared" si="5"/>
        <v>2012</v>
      </c>
      <c r="C159" s="1">
        <v>41183</v>
      </c>
      <c r="D159" t="s">
        <v>1</v>
      </c>
      <c r="E159" s="2">
        <v>0.98399999999999999</v>
      </c>
      <c r="F159" s="2">
        <v>0.98</v>
      </c>
      <c r="G159" s="2">
        <v>0.98199999999999998</v>
      </c>
      <c r="H159" s="2">
        <v>0.69299999999999995</v>
      </c>
      <c r="K159" s="2"/>
      <c r="N159" s="2"/>
    </row>
    <row r="160" spans="1:14" x14ac:dyDescent="0.25">
      <c r="A160">
        <f t="shared" si="4"/>
        <v>10</v>
      </c>
      <c r="B160">
        <f t="shared" si="5"/>
        <v>2012</v>
      </c>
      <c r="C160" s="1">
        <v>41183</v>
      </c>
      <c r="D160" t="s">
        <v>2</v>
      </c>
      <c r="E160" s="2">
        <v>3.5000000000000003E-2</v>
      </c>
      <c r="F160" s="2">
        <v>0.187</v>
      </c>
      <c r="G160" s="2">
        <v>0.11</v>
      </c>
      <c r="H160" s="2">
        <v>4.8000000000000001E-2</v>
      </c>
      <c r="K160" s="2"/>
      <c r="N160" s="2"/>
    </row>
    <row r="161" spans="1:14" x14ac:dyDescent="0.25">
      <c r="A161">
        <f t="shared" si="4"/>
        <v>10</v>
      </c>
      <c r="B161">
        <f t="shared" si="5"/>
        <v>2012</v>
      </c>
      <c r="C161" s="1">
        <v>41183</v>
      </c>
      <c r="D161" t="s">
        <v>3</v>
      </c>
      <c r="E161" s="2">
        <v>6.0000000000000001E-3</v>
      </c>
      <c r="F161" s="2">
        <v>4.7E-2</v>
      </c>
      <c r="G161" s="2">
        <v>2.5999999999999999E-2</v>
      </c>
      <c r="H161" s="2">
        <v>5.0000000000000001E-3</v>
      </c>
      <c r="K161" s="2"/>
      <c r="N161" s="2"/>
    </row>
    <row r="162" spans="1:14" x14ac:dyDescent="0.25">
      <c r="A162">
        <f t="shared" si="4"/>
        <v>10</v>
      </c>
      <c r="B162">
        <f t="shared" si="5"/>
        <v>2012</v>
      </c>
      <c r="C162" s="1">
        <v>41183</v>
      </c>
      <c r="D162" t="s">
        <v>4</v>
      </c>
      <c r="E162" s="2">
        <v>0</v>
      </c>
      <c r="F162" s="2">
        <v>0</v>
      </c>
      <c r="G162" s="2">
        <v>0</v>
      </c>
      <c r="H162" s="2">
        <v>0.153</v>
      </c>
      <c r="K162" s="2"/>
      <c r="N162" s="2"/>
    </row>
    <row r="163" spans="1:14" x14ac:dyDescent="0.25">
      <c r="A163">
        <f t="shared" si="4"/>
        <v>10</v>
      </c>
      <c r="B163">
        <f t="shared" si="5"/>
        <v>2012</v>
      </c>
      <c r="C163" s="1">
        <v>41183</v>
      </c>
      <c r="D163" t="s">
        <v>5</v>
      </c>
      <c r="E163" s="2">
        <v>2.5000000000000001E-2</v>
      </c>
      <c r="F163" s="2">
        <v>4.9000000000000002E-2</v>
      </c>
      <c r="G163" s="2">
        <v>3.6999999999999998E-2</v>
      </c>
      <c r="H163" s="2">
        <v>3.0000000000000001E-3</v>
      </c>
      <c r="K163" s="2"/>
      <c r="N163" s="2"/>
    </row>
    <row r="164" spans="1:14" x14ac:dyDescent="0.25">
      <c r="A164">
        <f t="shared" si="4"/>
        <v>10</v>
      </c>
      <c r="B164">
        <f t="shared" si="5"/>
        <v>2012</v>
      </c>
      <c r="C164" s="1">
        <v>41183</v>
      </c>
      <c r="D164" t="s">
        <v>6</v>
      </c>
      <c r="E164" s="2">
        <v>0.35199999999999998</v>
      </c>
      <c r="F164" s="2">
        <v>0.51300000000000001</v>
      </c>
      <c r="G164" s="2">
        <v>0.432</v>
      </c>
      <c r="H164" s="2">
        <v>9.4E-2</v>
      </c>
      <c r="K164" s="2"/>
      <c r="N164" s="2"/>
    </row>
    <row r="165" spans="1:14" x14ac:dyDescent="0.25">
      <c r="A165">
        <f t="shared" si="4"/>
        <v>10</v>
      </c>
      <c r="B165">
        <f t="shared" si="5"/>
        <v>2012</v>
      </c>
      <c r="C165" s="1">
        <v>41183</v>
      </c>
      <c r="D165" t="s">
        <v>14</v>
      </c>
      <c r="E165">
        <v>0</v>
      </c>
      <c r="F165">
        <v>0</v>
      </c>
      <c r="G165">
        <v>0</v>
      </c>
      <c r="H165" s="2">
        <v>4.0000000000000001E-3</v>
      </c>
    </row>
    <row r="166" spans="1:14" x14ac:dyDescent="0.25">
      <c r="A166">
        <f t="shared" si="4"/>
        <v>11</v>
      </c>
      <c r="B166">
        <f t="shared" si="5"/>
        <v>2012</v>
      </c>
      <c r="C166" s="1">
        <v>41214</v>
      </c>
      <c r="D166" t="s">
        <v>1</v>
      </c>
      <c r="E166" s="2">
        <v>0.96099999999999997</v>
      </c>
      <c r="F166" s="2">
        <v>0.94</v>
      </c>
      <c r="G166" s="2">
        <v>0.95099999999999996</v>
      </c>
      <c r="H166" s="2">
        <v>0.747</v>
      </c>
    </row>
    <row r="167" spans="1:14" x14ac:dyDescent="0.25">
      <c r="A167">
        <f t="shared" si="4"/>
        <v>11</v>
      </c>
      <c r="B167">
        <f t="shared" si="5"/>
        <v>2012</v>
      </c>
      <c r="C167" s="1">
        <v>41214</v>
      </c>
      <c r="D167" t="s">
        <v>2</v>
      </c>
      <c r="E167" s="2">
        <v>9.0999999999999998E-2</v>
      </c>
      <c r="F167" s="2">
        <v>0.22600000000000001</v>
      </c>
      <c r="G167" s="2">
        <v>0.154</v>
      </c>
      <c r="H167" s="2">
        <v>4.4999999999999998E-2</v>
      </c>
    </row>
    <row r="168" spans="1:14" x14ac:dyDescent="0.25">
      <c r="A168">
        <f t="shared" si="4"/>
        <v>11</v>
      </c>
      <c r="B168">
        <f t="shared" si="5"/>
        <v>2012</v>
      </c>
      <c r="C168" s="1">
        <v>41214</v>
      </c>
      <c r="D168" t="s">
        <v>3</v>
      </c>
      <c r="E168" s="2">
        <v>8.9999999999999993E-3</v>
      </c>
      <c r="F168" s="2">
        <v>3.5000000000000003E-2</v>
      </c>
      <c r="G168" s="2">
        <v>2.1000000000000001E-2</v>
      </c>
      <c r="H168" s="2">
        <v>6.0000000000000001E-3</v>
      </c>
    </row>
    <row r="169" spans="1:14" x14ac:dyDescent="0.25">
      <c r="A169">
        <f t="shared" si="4"/>
        <v>11</v>
      </c>
      <c r="B169">
        <f t="shared" si="5"/>
        <v>2012</v>
      </c>
      <c r="C169" s="1">
        <v>41214</v>
      </c>
      <c r="D169" t="s">
        <v>4</v>
      </c>
      <c r="E169" s="2">
        <v>0</v>
      </c>
      <c r="F169" s="2">
        <v>1E-3</v>
      </c>
      <c r="G169" s="2">
        <v>1E-3</v>
      </c>
      <c r="H169" s="2">
        <v>0.111</v>
      </c>
    </row>
    <row r="170" spans="1:14" x14ac:dyDescent="0.25">
      <c r="A170">
        <f t="shared" si="4"/>
        <v>11</v>
      </c>
      <c r="B170">
        <f t="shared" si="5"/>
        <v>2012</v>
      </c>
      <c r="C170" s="1">
        <v>41214</v>
      </c>
      <c r="D170" t="s">
        <v>5</v>
      </c>
      <c r="E170" s="2">
        <v>0.02</v>
      </c>
      <c r="F170" s="2">
        <v>0.03</v>
      </c>
      <c r="G170" s="2">
        <v>2.4E-2</v>
      </c>
      <c r="H170" s="2">
        <v>3.0000000000000001E-3</v>
      </c>
    </row>
    <row r="171" spans="1:14" x14ac:dyDescent="0.25">
      <c r="A171">
        <f t="shared" si="4"/>
        <v>11</v>
      </c>
      <c r="B171">
        <f t="shared" si="5"/>
        <v>2012</v>
      </c>
      <c r="C171" s="1">
        <v>41214</v>
      </c>
      <c r="D171" t="s">
        <v>6</v>
      </c>
      <c r="E171" s="2">
        <v>0.56999999999999995</v>
      </c>
      <c r="F171" s="2">
        <v>0.40200000000000002</v>
      </c>
      <c r="G171" s="2">
        <v>0.49199999999999999</v>
      </c>
      <c r="H171" s="2">
        <v>8.5000000000000006E-2</v>
      </c>
    </row>
    <row r="172" spans="1:14" x14ac:dyDescent="0.25">
      <c r="A172">
        <f t="shared" si="4"/>
        <v>11</v>
      </c>
      <c r="B172">
        <f t="shared" si="5"/>
        <v>2012</v>
      </c>
      <c r="C172" s="1">
        <v>41214</v>
      </c>
      <c r="D172" t="s">
        <v>14</v>
      </c>
      <c r="E172">
        <v>0</v>
      </c>
      <c r="F172">
        <v>0</v>
      </c>
      <c r="G172">
        <v>0</v>
      </c>
      <c r="H172" s="2">
        <v>3.0000000000000001E-3</v>
      </c>
    </row>
    <row r="173" spans="1:14" x14ac:dyDescent="0.25">
      <c r="A173">
        <f t="shared" si="4"/>
        <v>12</v>
      </c>
      <c r="B173">
        <f t="shared" si="5"/>
        <v>2012</v>
      </c>
      <c r="C173" s="1">
        <v>41244</v>
      </c>
      <c r="D173" t="s">
        <v>1</v>
      </c>
      <c r="E173" s="2">
        <v>0.98199999999999998</v>
      </c>
      <c r="F173" s="2">
        <v>0.97899999999999998</v>
      </c>
      <c r="G173" s="2">
        <v>0.98099999999999998</v>
      </c>
      <c r="H173" s="2">
        <v>0.752</v>
      </c>
      <c r="K173" s="2"/>
      <c r="N173" s="2"/>
    </row>
    <row r="174" spans="1:14" x14ac:dyDescent="0.25">
      <c r="A174">
        <f t="shared" si="4"/>
        <v>12</v>
      </c>
      <c r="B174">
        <f t="shared" si="5"/>
        <v>2012</v>
      </c>
      <c r="C174" s="1">
        <v>41244</v>
      </c>
      <c r="D174" t="s">
        <v>2</v>
      </c>
      <c r="E174" s="2">
        <v>1.4999999999999999E-2</v>
      </c>
      <c r="F174" s="2">
        <v>8.4000000000000005E-2</v>
      </c>
      <c r="G174" s="2">
        <v>4.4999999999999998E-2</v>
      </c>
      <c r="H174" s="2">
        <v>3.7999999999999999E-2</v>
      </c>
      <c r="K174" s="2"/>
      <c r="N174" s="2"/>
    </row>
    <row r="175" spans="1:14" x14ac:dyDescent="0.25">
      <c r="A175">
        <f t="shared" si="4"/>
        <v>12</v>
      </c>
      <c r="B175">
        <f t="shared" si="5"/>
        <v>2012</v>
      </c>
      <c r="C175" s="1">
        <v>41244</v>
      </c>
      <c r="D175" t="s">
        <v>3</v>
      </c>
      <c r="E175" s="2">
        <v>6.0000000000000001E-3</v>
      </c>
      <c r="F175" s="2">
        <v>2.4E-2</v>
      </c>
      <c r="G175" s="2">
        <v>1.4E-2</v>
      </c>
      <c r="H175" s="2">
        <v>4.0000000000000001E-3</v>
      </c>
      <c r="K175" s="2"/>
      <c r="N175" s="2"/>
    </row>
    <row r="176" spans="1:14" x14ac:dyDescent="0.25">
      <c r="A176">
        <f t="shared" si="4"/>
        <v>12</v>
      </c>
      <c r="B176">
        <f t="shared" si="5"/>
        <v>2012</v>
      </c>
      <c r="C176" s="1">
        <v>41244</v>
      </c>
      <c r="D176" t="s">
        <v>4</v>
      </c>
      <c r="E176" s="2">
        <v>0</v>
      </c>
      <c r="F176" s="2">
        <v>1E-3</v>
      </c>
      <c r="G176" s="2">
        <v>0</v>
      </c>
      <c r="H176" s="2">
        <v>0.124</v>
      </c>
      <c r="K176" s="2"/>
      <c r="N176" s="2"/>
    </row>
    <row r="177" spans="1:14" x14ac:dyDescent="0.25">
      <c r="A177">
        <f t="shared" si="4"/>
        <v>12</v>
      </c>
      <c r="B177">
        <f t="shared" si="5"/>
        <v>2012</v>
      </c>
      <c r="C177" s="1">
        <v>41244</v>
      </c>
      <c r="D177" t="s">
        <v>5</v>
      </c>
      <c r="E177" s="2">
        <v>1.0999999999999999E-2</v>
      </c>
      <c r="F177" s="2">
        <v>0.05</v>
      </c>
      <c r="G177" s="2">
        <v>2.8000000000000001E-2</v>
      </c>
      <c r="H177" s="2">
        <v>2E-3</v>
      </c>
      <c r="K177" s="2"/>
      <c r="N177" s="2"/>
    </row>
    <row r="178" spans="1:14" x14ac:dyDescent="0.25">
      <c r="A178">
        <f t="shared" si="4"/>
        <v>12</v>
      </c>
      <c r="B178">
        <f t="shared" si="5"/>
        <v>2012</v>
      </c>
      <c r="C178" s="1">
        <v>41244</v>
      </c>
      <c r="D178" t="s">
        <v>6</v>
      </c>
      <c r="E178" s="2">
        <v>0.37</v>
      </c>
      <c r="F178" s="2">
        <v>0.378</v>
      </c>
      <c r="G178" s="2">
        <v>0.373</v>
      </c>
      <c r="H178" s="2">
        <v>7.5999999999999998E-2</v>
      </c>
      <c r="K178" s="2"/>
      <c r="N178" s="2"/>
    </row>
    <row r="179" spans="1:14" x14ac:dyDescent="0.25">
      <c r="A179">
        <f t="shared" si="4"/>
        <v>12</v>
      </c>
      <c r="B179">
        <f t="shared" si="5"/>
        <v>2012</v>
      </c>
      <c r="C179" s="1">
        <v>41244</v>
      </c>
      <c r="D179" t="s">
        <v>14</v>
      </c>
      <c r="E179">
        <v>0</v>
      </c>
      <c r="F179">
        <v>0</v>
      </c>
      <c r="G179">
        <v>0</v>
      </c>
      <c r="H179" s="2">
        <v>4.0000000000000001E-3</v>
      </c>
    </row>
    <row r="180" spans="1:14" x14ac:dyDescent="0.25">
      <c r="A180">
        <f t="shared" si="4"/>
        <v>1</v>
      </c>
      <c r="B180">
        <f t="shared" si="5"/>
        <v>2013</v>
      </c>
      <c r="C180" s="1">
        <v>41275</v>
      </c>
      <c r="D180" t="s">
        <v>1</v>
      </c>
      <c r="E180" s="2">
        <v>0.97399999999999998</v>
      </c>
      <c r="F180" s="2">
        <v>0.96799999999999997</v>
      </c>
      <c r="G180" s="2">
        <v>0.97199999999999998</v>
      </c>
      <c r="H180" s="2">
        <v>0.71199999999999997</v>
      </c>
      <c r="J180" s="2"/>
      <c r="K180" s="2"/>
      <c r="L180" s="2"/>
      <c r="M180" s="2"/>
    </row>
    <row r="181" spans="1:14" x14ac:dyDescent="0.25">
      <c r="A181">
        <f t="shared" si="4"/>
        <v>1</v>
      </c>
      <c r="B181">
        <f t="shared" si="5"/>
        <v>2013</v>
      </c>
      <c r="C181" s="1">
        <v>41275</v>
      </c>
      <c r="D181" t="s">
        <v>2</v>
      </c>
      <c r="E181" s="2">
        <v>2.1000000000000001E-2</v>
      </c>
      <c r="F181" s="2">
        <v>0.16900000000000001</v>
      </c>
      <c r="G181" s="2">
        <v>9.0999999999999998E-2</v>
      </c>
      <c r="H181" s="2">
        <v>4.7E-2</v>
      </c>
      <c r="J181" s="2"/>
      <c r="K181" s="2"/>
      <c r="L181" s="2"/>
      <c r="M181" s="2"/>
    </row>
    <row r="182" spans="1:14" x14ac:dyDescent="0.25">
      <c r="A182">
        <f t="shared" si="4"/>
        <v>1</v>
      </c>
      <c r="B182">
        <f t="shared" si="5"/>
        <v>2013</v>
      </c>
      <c r="C182" s="1">
        <v>41275</v>
      </c>
      <c r="D182" t="s">
        <v>3</v>
      </c>
      <c r="E182" s="2">
        <v>5.0000000000000001E-3</v>
      </c>
      <c r="F182" s="2">
        <v>1.9E-2</v>
      </c>
      <c r="G182" s="2">
        <v>1.2E-2</v>
      </c>
      <c r="H182" s="2">
        <v>4.0000000000000001E-3</v>
      </c>
      <c r="J182" s="2"/>
      <c r="K182" s="2"/>
      <c r="L182" s="2"/>
      <c r="M182" s="2"/>
    </row>
    <row r="183" spans="1:14" x14ac:dyDescent="0.25">
      <c r="A183">
        <f t="shared" si="4"/>
        <v>1</v>
      </c>
      <c r="B183">
        <f t="shared" si="5"/>
        <v>2013</v>
      </c>
      <c r="C183" s="1">
        <v>41275</v>
      </c>
      <c r="D183" t="s">
        <v>4</v>
      </c>
      <c r="E183" s="2">
        <v>0</v>
      </c>
      <c r="F183" s="2">
        <v>1E-3</v>
      </c>
      <c r="G183" s="2">
        <v>0</v>
      </c>
      <c r="H183" s="2">
        <v>0.13600000000000001</v>
      </c>
      <c r="J183" s="2"/>
      <c r="K183" s="2"/>
      <c r="L183" s="2"/>
      <c r="M183" s="2"/>
    </row>
    <row r="184" spans="1:14" x14ac:dyDescent="0.25">
      <c r="A184">
        <f t="shared" si="4"/>
        <v>1</v>
      </c>
      <c r="B184">
        <f t="shared" si="5"/>
        <v>2013</v>
      </c>
      <c r="C184" s="1">
        <v>41275</v>
      </c>
      <c r="D184" t="s">
        <v>5</v>
      </c>
      <c r="E184" s="2">
        <v>1.0999999999999999E-2</v>
      </c>
      <c r="F184" s="2">
        <v>2.5000000000000001E-2</v>
      </c>
      <c r="G184" s="2">
        <v>1.7999999999999999E-2</v>
      </c>
      <c r="H184" s="2">
        <v>2E-3</v>
      </c>
      <c r="J184" s="2"/>
      <c r="K184" s="2"/>
      <c r="L184" s="2"/>
      <c r="M184" s="2"/>
    </row>
    <row r="185" spans="1:14" x14ac:dyDescent="0.25">
      <c r="A185">
        <f t="shared" si="4"/>
        <v>1</v>
      </c>
      <c r="B185">
        <f t="shared" si="5"/>
        <v>2013</v>
      </c>
      <c r="C185" s="1">
        <v>41275</v>
      </c>
      <c r="D185" t="s">
        <v>6</v>
      </c>
      <c r="E185" s="2">
        <v>0.51300000000000001</v>
      </c>
      <c r="F185" s="2">
        <v>0.54</v>
      </c>
      <c r="G185" s="2">
        <v>0.52600000000000002</v>
      </c>
      <c r="H185" s="2">
        <v>9.7000000000000003E-2</v>
      </c>
      <c r="J185" s="2"/>
      <c r="K185" s="2"/>
      <c r="L185" s="2"/>
      <c r="M185" s="2"/>
    </row>
    <row r="186" spans="1:14" x14ac:dyDescent="0.25">
      <c r="A186">
        <f t="shared" si="4"/>
        <v>1</v>
      </c>
      <c r="B186">
        <f t="shared" si="5"/>
        <v>2013</v>
      </c>
      <c r="C186" s="1">
        <v>41275</v>
      </c>
      <c r="D186" t="s">
        <v>14</v>
      </c>
      <c r="E186">
        <v>0</v>
      </c>
      <c r="F186">
        <v>0</v>
      </c>
      <c r="G186">
        <v>0</v>
      </c>
      <c r="H186" s="2">
        <v>2E-3</v>
      </c>
    </row>
    <row r="187" spans="1:14" x14ac:dyDescent="0.25">
      <c r="A187">
        <f t="shared" si="4"/>
        <v>2</v>
      </c>
      <c r="B187">
        <f t="shared" si="5"/>
        <v>2013</v>
      </c>
      <c r="C187" s="1">
        <v>41306</v>
      </c>
      <c r="D187" t="s">
        <v>1</v>
      </c>
      <c r="E187" s="2">
        <v>0.97699999999999998</v>
      </c>
      <c r="F187" s="2">
        <v>0.92200000000000004</v>
      </c>
      <c r="G187" s="2">
        <v>0.95099999999999996</v>
      </c>
      <c r="H187" s="2">
        <v>0.71399999999999997</v>
      </c>
      <c r="K187" s="2"/>
      <c r="L187" s="2"/>
      <c r="M187" s="2"/>
      <c r="N187" s="2"/>
    </row>
    <row r="188" spans="1:14" x14ac:dyDescent="0.25">
      <c r="A188">
        <f t="shared" si="4"/>
        <v>2</v>
      </c>
      <c r="B188">
        <f t="shared" si="5"/>
        <v>2013</v>
      </c>
      <c r="C188" s="1">
        <v>41306</v>
      </c>
      <c r="D188" t="s">
        <v>2</v>
      </c>
      <c r="E188" s="2">
        <v>5.0000000000000001E-3</v>
      </c>
      <c r="F188" s="2">
        <v>7.6999999999999999E-2</v>
      </c>
      <c r="G188" s="2">
        <v>3.9E-2</v>
      </c>
      <c r="H188" s="2">
        <v>5.3999999999999999E-2</v>
      </c>
      <c r="K188" s="2"/>
      <c r="L188" s="2"/>
      <c r="M188" s="2"/>
      <c r="N188" s="2"/>
    </row>
    <row r="189" spans="1:14" x14ac:dyDescent="0.25">
      <c r="A189">
        <f t="shared" si="4"/>
        <v>2</v>
      </c>
      <c r="B189">
        <f t="shared" si="5"/>
        <v>2013</v>
      </c>
      <c r="C189" s="1">
        <v>41306</v>
      </c>
      <c r="D189" t="s">
        <v>3</v>
      </c>
      <c r="E189" s="2">
        <v>1E-3</v>
      </c>
      <c r="F189" s="2">
        <v>2.1000000000000001E-2</v>
      </c>
      <c r="G189" s="2">
        <v>1.0999999999999999E-2</v>
      </c>
      <c r="H189" s="2">
        <v>5.0000000000000001E-3</v>
      </c>
      <c r="K189" s="2"/>
      <c r="L189" s="2"/>
      <c r="M189" s="2"/>
      <c r="N189" s="2"/>
    </row>
    <row r="190" spans="1:14" x14ac:dyDescent="0.25">
      <c r="A190">
        <f t="shared" si="4"/>
        <v>2</v>
      </c>
      <c r="B190">
        <f t="shared" si="5"/>
        <v>2013</v>
      </c>
      <c r="C190" s="1">
        <v>41306</v>
      </c>
      <c r="D190" t="s">
        <v>4</v>
      </c>
      <c r="E190" s="2">
        <v>1E-3</v>
      </c>
      <c r="F190" s="2">
        <v>0</v>
      </c>
      <c r="G190" s="2">
        <v>0</v>
      </c>
      <c r="H190" s="2">
        <v>0.13700000000000001</v>
      </c>
      <c r="K190" s="2"/>
      <c r="L190" s="2"/>
      <c r="M190" s="2"/>
      <c r="N190" s="2"/>
    </row>
    <row r="191" spans="1:14" x14ac:dyDescent="0.25">
      <c r="A191">
        <f t="shared" si="4"/>
        <v>2</v>
      </c>
      <c r="B191">
        <f t="shared" si="5"/>
        <v>2013</v>
      </c>
      <c r="C191" s="1">
        <v>41306</v>
      </c>
      <c r="D191" t="s">
        <v>5</v>
      </c>
      <c r="E191" s="2">
        <v>8.9999999999999993E-3</v>
      </c>
      <c r="F191" s="2">
        <v>2.5000000000000001E-2</v>
      </c>
      <c r="G191" s="2">
        <v>1.6E-2</v>
      </c>
      <c r="H191" s="2">
        <v>7.0000000000000001E-3</v>
      </c>
      <c r="K191" s="2"/>
      <c r="L191" s="2"/>
      <c r="M191" s="2"/>
      <c r="N191" s="2"/>
    </row>
    <row r="192" spans="1:14" x14ac:dyDescent="0.25">
      <c r="A192">
        <f t="shared" si="4"/>
        <v>2</v>
      </c>
      <c r="B192">
        <f t="shared" si="5"/>
        <v>2013</v>
      </c>
      <c r="C192" s="1">
        <v>41306</v>
      </c>
      <c r="D192" t="s">
        <v>6</v>
      </c>
      <c r="E192" s="2">
        <v>0.54300000000000004</v>
      </c>
      <c r="F192" s="2">
        <v>0.55200000000000005</v>
      </c>
      <c r="G192" s="2">
        <v>0.54700000000000004</v>
      </c>
      <c r="H192" s="2">
        <v>8.1000000000000003E-2</v>
      </c>
      <c r="K192" s="2"/>
      <c r="L192" s="2"/>
      <c r="M192" s="2"/>
      <c r="N192" s="2"/>
    </row>
    <row r="193" spans="1:14" x14ac:dyDescent="0.25">
      <c r="A193">
        <f t="shared" si="4"/>
        <v>2</v>
      </c>
      <c r="B193">
        <f t="shared" si="5"/>
        <v>2013</v>
      </c>
      <c r="C193" s="1">
        <v>41306</v>
      </c>
      <c r="D193" t="s">
        <v>14</v>
      </c>
      <c r="E193">
        <v>0</v>
      </c>
      <c r="F193">
        <v>0</v>
      </c>
      <c r="G193">
        <v>0</v>
      </c>
      <c r="H193" s="8">
        <f>100%-SUM(H187:H192)</f>
        <v>2.0000000000000018E-3</v>
      </c>
      <c r="I193" t="s">
        <v>23</v>
      </c>
    </row>
    <row r="194" spans="1:14" x14ac:dyDescent="0.25">
      <c r="A194">
        <f t="shared" si="4"/>
        <v>3</v>
      </c>
      <c r="B194">
        <f t="shared" si="5"/>
        <v>2013</v>
      </c>
      <c r="C194" s="1">
        <v>41334</v>
      </c>
      <c r="D194" t="s">
        <v>21</v>
      </c>
      <c r="E194" s="2">
        <v>0.26100000000000001</v>
      </c>
      <c r="F194" s="2">
        <v>0.57499999999999996</v>
      </c>
      <c r="G194" s="2">
        <v>0.40300000000000002</v>
      </c>
      <c r="H194" t="s">
        <v>22</v>
      </c>
    </row>
    <row r="195" spans="1:14" x14ac:dyDescent="0.25">
      <c r="A195">
        <f t="shared" si="4"/>
        <v>3</v>
      </c>
      <c r="B195">
        <f t="shared" si="5"/>
        <v>2013</v>
      </c>
      <c r="C195" s="1">
        <v>41334</v>
      </c>
      <c r="D195" t="s">
        <v>1</v>
      </c>
      <c r="E195" s="2">
        <v>0.94</v>
      </c>
      <c r="F195" s="2">
        <v>0.86199999999999999</v>
      </c>
      <c r="G195" s="2">
        <v>0.90500000000000003</v>
      </c>
      <c r="H195" s="2">
        <v>0.69499999999999995</v>
      </c>
      <c r="K195" s="2"/>
      <c r="L195" s="2"/>
      <c r="M195" s="2"/>
      <c r="N195" s="2"/>
    </row>
    <row r="196" spans="1:14" x14ac:dyDescent="0.25">
      <c r="A196">
        <f t="shared" si="4"/>
        <v>3</v>
      </c>
      <c r="B196">
        <f t="shared" si="5"/>
        <v>2013</v>
      </c>
      <c r="C196" s="1">
        <v>41334</v>
      </c>
      <c r="D196" t="s">
        <v>2</v>
      </c>
      <c r="E196" s="2">
        <v>3.3000000000000002E-2</v>
      </c>
      <c r="F196" s="2">
        <v>0.114</v>
      </c>
      <c r="G196" s="2">
        <v>7.0000000000000007E-2</v>
      </c>
      <c r="H196" s="2">
        <v>7.4999999999999997E-2</v>
      </c>
      <c r="K196" s="2"/>
      <c r="L196" s="2"/>
      <c r="M196" s="2"/>
      <c r="N196" s="2"/>
    </row>
    <row r="197" spans="1:14" x14ac:dyDescent="0.25">
      <c r="A197">
        <f t="shared" si="4"/>
        <v>3</v>
      </c>
      <c r="B197">
        <f t="shared" si="5"/>
        <v>2013</v>
      </c>
      <c r="C197" s="1">
        <v>41334</v>
      </c>
      <c r="D197" t="s">
        <v>4</v>
      </c>
      <c r="E197" s="2">
        <v>0</v>
      </c>
      <c r="F197" s="2">
        <v>0</v>
      </c>
      <c r="G197" s="2">
        <v>0</v>
      </c>
      <c r="H197" s="2">
        <v>0.13</v>
      </c>
      <c r="K197" s="2"/>
      <c r="L197" s="2"/>
      <c r="M197" s="2"/>
      <c r="N197" s="2"/>
    </row>
    <row r="198" spans="1:14" x14ac:dyDescent="0.25">
      <c r="A198">
        <f t="shared" ref="A198:A209" si="6">MONTH(C198)</f>
        <v>3</v>
      </c>
      <c r="B198">
        <f t="shared" ref="B198:B249" si="7">YEAR(C198)</f>
        <v>2013</v>
      </c>
      <c r="C198" s="1">
        <v>41334</v>
      </c>
      <c r="D198" t="s">
        <v>5</v>
      </c>
      <c r="E198" s="2">
        <v>1.2E-2</v>
      </c>
      <c r="F198" s="2">
        <v>3.1E-2</v>
      </c>
      <c r="G198" s="2">
        <v>2.1000000000000001E-2</v>
      </c>
      <c r="H198" s="2">
        <v>8.9999999999999993E-3</v>
      </c>
      <c r="K198" s="2"/>
      <c r="L198" s="2"/>
      <c r="M198" s="2"/>
      <c r="N198" s="2"/>
    </row>
    <row r="199" spans="1:14" x14ac:dyDescent="0.25">
      <c r="A199">
        <f t="shared" si="6"/>
        <v>3</v>
      </c>
      <c r="B199">
        <f t="shared" si="7"/>
        <v>2013</v>
      </c>
      <c r="C199" s="1">
        <v>41334</v>
      </c>
      <c r="D199" t="s">
        <v>3</v>
      </c>
      <c r="E199" s="2">
        <v>8.9999999999999993E-3</v>
      </c>
      <c r="F199" s="2">
        <v>2.1000000000000001E-2</v>
      </c>
      <c r="G199" s="2">
        <v>1.4E-2</v>
      </c>
      <c r="H199" s="2">
        <v>8.0000000000000002E-3</v>
      </c>
      <c r="K199" s="2"/>
      <c r="L199" s="2"/>
      <c r="M199" s="2"/>
      <c r="N199" s="2"/>
    </row>
    <row r="200" spans="1:14" x14ac:dyDescent="0.25">
      <c r="A200">
        <f t="shared" si="6"/>
        <v>3</v>
      </c>
      <c r="B200">
        <f t="shared" si="7"/>
        <v>2013</v>
      </c>
      <c r="C200" s="1">
        <v>41334</v>
      </c>
      <c r="D200" t="s">
        <v>6</v>
      </c>
      <c r="E200" s="2">
        <v>0.57999999999999996</v>
      </c>
      <c r="F200" s="2">
        <v>0.47699999999999998</v>
      </c>
      <c r="G200" s="2">
        <v>0.53400000000000003</v>
      </c>
      <c r="H200" s="2">
        <v>8.1000000000000003E-2</v>
      </c>
      <c r="K200" s="2"/>
      <c r="L200" s="2"/>
      <c r="M200" s="2"/>
      <c r="N200" s="2"/>
    </row>
    <row r="201" spans="1:14" x14ac:dyDescent="0.25">
      <c r="A201">
        <f t="shared" si="6"/>
        <v>3</v>
      </c>
      <c r="B201">
        <f t="shared" si="7"/>
        <v>2013</v>
      </c>
      <c r="C201" s="1">
        <v>41334</v>
      </c>
      <c r="D201" t="s">
        <v>14</v>
      </c>
      <c r="E201">
        <v>0</v>
      </c>
      <c r="F201">
        <v>0</v>
      </c>
      <c r="G201">
        <v>0</v>
      </c>
      <c r="H201" s="8">
        <f>100%-SUM(H195:H200)</f>
        <v>2.0000000000001128E-3</v>
      </c>
    </row>
    <row r="202" spans="1:14" x14ac:dyDescent="0.25">
      <c r="A202">
        <f t="shared" si="6"/>
        <v>4</v>
      </c>
      <c r="B202">
        <f t="shared" si="7"/>
        <v>2013</v>
      </c>
      <c r="C202" s="1">
        <v>41365</v>
      </c>
      <c r="D202" t="s">
        <v>21</v>
      </c>
      <c r="E202" s="2">
        <v>0.34399999999999997</v>
      </c>
      <c r="F202" s="2">
        <v>0.46600000000000003</v>
      </c>
      <c r="G202" s="2">
        <v>0.40400000000000003</v>
      </c>
      <c r="H202" t="s">
        <v>22</v>
      </c>
      <c r="I202" s="2"/>
      <c r="J202" s="2"/>
      <c r="K202" s="2"/>
      <c r="L202" s="2"/>
      <c r="M202" s="2"/>
    </row>
    <row r="203" spans="1:14" x14ac:dyDescent="0.25">
      <c r="A203">
        <f t="shared" si="6"/>
        <v>4</v>
      </c>
      <c r="B203">
        <f t="shared" si="7"/>
        <v>2013</v>
      </c>
      <c r="C203" s="1">
        <v>41365</v>
      </c>
      <c r="D203" t="s">
        <v>1</v>
      </c>
      <c r="E203" s="2">
        <v>0.94799999999999995</v>
      </c>
      <c r="F203" s="2">
        <v>0.9</v>
      </c>
      <c r="G203" s="2">
        <v>0.92400000000000004</v>
      </c>
      <c r="H203" s="2">
        <v>0.68400000000000005</v>
      </c>
      <c r="I203" s="2"/>
      <c r="J203" s="2"/>
      <c r="K203" s="2"/>
      <c r="L203" s="2"/>
      <c r="M203" s="2"/>
    </row>
    <row r="204" spans="1:14" x14ac:dyDescent="0.25">
      <c r="A204">
        <f t="shared" si="6"/>
        <v>4</v>
      </c>
      <c r="B204">
        <f t="shared" si="7"/>
        <v>2013</v>
      </c>
      <c r="C204" s="1">
        <v>41365</v>
      </c>
      <c r="D204" t="s">
        <v>2</v>
      </c>
      <c r="E204" s="2">
        <v>4.4999999999999998E-2</v>
      </c>
      <c r="F204" s="2">
        <v>0.23100000000000001</v>
      </c>
      <c r="G204" s="2">
        <v>0.13600000000000001</v>
      </c>
      <c r="H204" s="2">
        <v>7.3999999999999996E-2</v>
      </c>
      <c r="I204" s="2"/>
      <c r="J204" s="2"/>
      <c r="K204" s="2"/>
      <c r="L204" s="2"/>
      <c r="M204" s="2"/>
    </row>
    <row r="205" spans="1:14" x14ac:dyDescent="0.25">
      <c r="A205">
        <f t="shared" si="6"/>
        <v>4</v>
      </c>
      <c r="B205">
        <f t="shared" si="7"/>
        <v>2013</v>
      </c>
      <c r="C205" s="1">
        <v>41365</v>
      </c>
      <c r="D205" t="s">
        <v>4</v>
      </c>
      <c r="E205" s="2">
        <v>0</v>
      </c>
      <c r="F205" s="2">
        <v>0</v>
      </c>
      <c r="G205" s="2">
        <v>0</v>
      </c>
      <c r="H205" s="2">
        <v>0.115</v>
      </c>
      <c r="I205" s="2"/>
      <c r="J205" s="2"/>
      <c r="K205" s="2"/>
      <c r="L205" s="2"/>
      <c r="M205" s="2"/>
    </row>
    <row r="206" spans="1:14" x14ac:dyDescent="0.25">
      <c r="A206">
        <f t="shared" si="6"/>
        <v>4</v>
      </c>
      <c r="B206">
        <f t="shared" si="7"/>
        <v>2013</v>
      </c>
      <c r="C206" s="1">
        <v>41365</v>
      </c>
      <c r="D206" t="s">
        <v>5</v>
      </c>
      <c r="E206" s="2">
        <v>2.4E-2</v>
      </c>
      <c r="F206" s="2">
        <v>2.9000000000000001E-2</v>
      </c>
      <c r="G206" s="2">
        <v>2.5999999999999999E-2</v>
      </c>
      <c r="H206" s="2">
        <v>1.0999999999999999E-2</v>
      </c>
      <c r="I206" s="2"/>
      <c r="J206" s="2"/>
      <c r="K206" s="2"/>
      <c r="L206" s="2"/>
      <c r="M206" s="2"/>
    </row>
    <row r="207" spans="1:14" x14ac:dyDescent="0.25">
      <c r="A207">
        <f t="shared" si="6"/>
        <v>4</v>
      </c>
      <c r="B207">
        <f t="shared" si="7"/>
        <v>2013</v>
      </c>
      <c r="C207" s="1">
        <v>41365</v>
      </c>
      <c r="D207" t="s">
        <v>3</v>
      </c>
      <c r="E207" s="2">
        <v>8.9999999999999993E-3</v>
      </c>
      <c r="F207" s="2">
        <v>2.5999999999999999E-2</v>
      </c>
      <c r="G207" s="2">
        <v>1.7000000000000001E-2</v>
      </c>
      <c r="H207" s="2">
        <v>1.2999999999999999E-2</v>
      </c>
      <c r="I207" s="2"/>
      <c r="J207" s="2"/>
      <c r="K207" s="2"/>
      <c r="L207" s="2"/>
      <c r="M207" s="2"/>
    </row>
    <row r="208" spans="1:14" x14ac:dyDescent="0.25">
      <c r="A208">
        <f t="shared" si="6"/>
        <v>4</v>
      </c>
      <c r="B208">
        <f t="shared" si="7"/>
        <v>2013</v>
      </c>
      <c r="C208" s="1">
        <v>41365</v>
      </c>
      <c r="D208" t="s">
        <v>6</v>
      </c>
      <c r="E208" s="2">
        <v>0.77600000000000002</v>
      </c>
      <c r="F208" s="2">
        <v>0.74199999999999999</v>
      </c>
      <c r="G208" s="2">
        <v>0.75900000000000001</v>
      </c>
      <c r="H208" s="2">
        <v>9.9000000000000005E-2</v>
      </c>
      <c r="I208" s="2"/>
      <c r="J208" s="2"/>
      <c r="L208" s="2"/>
      <c r="M208" s="2"/>
    </row>
    <row r="209" spans="1:13" x14ac:dyDescent="0.25">
      <c r="A209">
        <f t="shared" si="6"/>
        <v>4</v>
      </c>
      <c r="B209">
        <f t="shared" si="7"/>
        <v>2013</v>
      </c>
      <c r="C209" s="1">
        <v>41365</v>
      </c>
      <c r="D209" t="s">
        <v>14</v>
      </c>
      <c r="E209">
        <v>0</v>
      </c>
      <c r="F209">
        <v>0</v>
      </c>
      <c r="G209">
        <v>0</v>
      </c>
      <c r="H209" s="8">
        <f>100%-SUM(H203:H208)</f>
        <v>4.0000000000000036E-3</v>
      </c>
    </row>
    <row r="210" spans="1:13" x14ac:dyDescent="0.25">
      <c r="A210">
        <f t="shared" ref="A210:A216" si="8">MONTH(C210)</f>
        <v>5</v>
      </c>
      <c r="B210">
        <f t="shared" si="7"/>
        <v>2013</v>
      </c>
      <c r="C210" s="1">
        <v>41395</v>
      </c>
      <c r="D210" t="s">
        <v>21</v>
      </c>
      <c r="E210" s="2">
        <v>0.16800000000000001</v>
      </c>
      <c r="F210" s="2">
        <v>0.46</v>
      </c>
      <c r="G210" s="2">
        <v>0.30599999999999999</v>
      </c>
      <c r="H210" t="s">
        <v>22</v>
      </c>
      <c r="I210" s="2"/>
      <c r="K210" s="2"/>
      <c r="L210" s="2"/>
      <c r="M210" s="2"/>
    </row>
    <row r="211" spans="1:13" x14ac:dyDescent="0.25">
      <c r="A211">
        <f t="shared" si="8"/>
        <v>5</v>
      </c>
      <c r="B211">
        <f t="shared" si="7"/>
        <v>2013</v>
      </c>
      <c r="C211" s="1">
        <v>41395</v>
      </c>
      <c r="D211" t="s">
        <v>1</v>
      </c>
      <c r="E211" s="2">
        <v>0.97399999999999998</v>
      </c>
      <c r="F211" s="2">
        <v>0.95799999999999996</v>
      </c>
      <c r="G211" s="2">
        <v>0.96599999999999997</v>
      </c>
      <c r="H211" s="2">
        <v>0.70199999999999996</v>
      </c>
      <c r="I211" s="2"/>
      <c r="K211" s="2"/>
      <c r="L211" s="2"/>
      <c r="M211" s="2"/>
    </row>
    <row r="212" spans="1:13" x14ac:dyDescent="0.25">
      <c r="A212">
        <f t="shared" si="8"/>
        <v>5</v>
      </c>
      <c r="B212">
        <f t="shared" si="7"/>
        <v>2013</v>
      </c>
      <c r="C212" s="1">
        <v>41395</v>
      </c>
      <c r="D212" t="s">
        <v>2</v>
      </c>
      <c r="E212" s="2">
        <v>3.9E-2</v>
      </c>
      <c r="F212" s="2">
        <v>0.26600000000000001</v>
      </c>
      <c r="G212" s="2">
        <v>0.14599999999999999</v>
      </c>
      <c r="H212" s="2">
        <v>8.3000000000000004E-2</v>
      </c>
      <c r="I212" s="2"/>
      <c r="K212" s="2"/>
      <c r="L212" s="2"/>
      <c r="M212" s="2"/>
    </row>
    <row r="213" spans="1:13" x14ac:dyDescent="0.25">
      <c r="A213">
        <f t="shared" si="8"/>
        <v>5</v>
      </c>
      <c r="B213">
        <f t="shared" si="7"/>
        <v>2013</v>
      </c>
      <c r="C213" s="1">
        <v>41395</v>
      </c>
      <c r="D213" t="s">
        <v>4</v>
      </c>
      <c r="E213" s="2">
        <v>0</v>
      </c>
      <c r="F213" s="2">
        <v>0</v>
      </c>
      <c r="G213" s="2">
        <v>0</v>
      </c>
      <c r="H213" s="2">
        <v>9.7000000000000003E-2</v>
      </c>
      <c r="I213" s="2"/>
      <c r="K213" s="2"/>
      <c r="L213" s="2"/>
      <c r="M213" s="2"/>
    </row>
    <row r="214" spans="1:13" x14ac:dyDescent="0.25">
      <c r="A214">
        <f t="shared" si="8"/>
        <v>5</v>
      </c>
      <c r="B214">
        <f t="shared" si="7"/>
        <v>2013</v>
      </c>
      <c r="C214" s="1">
        <v>41395</v>
      </c>
      <c r="D214" t="s">
        <v>5</v>
      </c>
      <c r="E214" s="2">
        <v>2.5000000000000001E-2</v>
      </c>
      <c r="F214" s="2">
        <v>3.1E-2</v>
      </c>
      <c r="G214" s="2">
        <v>2.8000000000000001E-2</v>
      </c>
      <c r="H214" s="2">
        <v>0</v>
      </c>
      <c r="I214" s="2"/>
      <c r="K214" s="2"/>
      <c r="L214" s="2"/>
      <c r="M214" s="2"/>
    </row>
    <row r="215" spans="1:13" x14ac:dyDescent="0.25">
      <c r="A215">
        <f t="shared" si="8"/>
        <v>5</v>
      </c>
      <c r="B215">
        <f t="shared" si="7"/>
        <v>2013</v>
      </c>
      <c r="C215" s="1">
        <v>41395</v>
      </c>
      <c r="D215" t="s">
        <v>3</v>
      </c>
      <c r="E215" s="2">
        <v>0.02</v>
      </c>
      <c r="F215" s="2">
        <v>2.9000000000000001E-2</v>
      </c>
      <c r="G215" s="2">
        <v>2.5000000000000001E-2</v>
      </c>
      <c r="H215" s="2">
        <v>1.2E-2</v>
      </c>
      <c r="I215" s="2"/>
      <c r="K215" s="2"/>
      <c r="L215" s="2"/>
      <c r="M215" s="2"/>
    </row>
    <row r="216" spans="1:13" x14ac:dyDescent="0.25">
      <c r="A216">
        <f t="shared" si="8"/>
        <v>5</v>
      </c>
      <c r="B216">
        <f t="shared" si="7"/>
        <v>2013</v>
      </c>
      <c r="C216" s="1">
        <v>41395</v>
      </c>
      <c r="D216" t="s">
        <v>6</v>
      </c>
      <c r="E216" s="2">
        <v>0.76400000000000001</v>
      </c>
      <c r="F216" s="2">
        <v>0.70899999999999996</v>
      </c>
      <c r="G216" s="2">
        <v>0.73799999999999999</v>
      </c>
      <c r="H216" s="2">
        <v>9.1999999999999998E-2</v>
      </c>
      <c r="I216" s="2"/>
      <c r="J216" s="2"/>
      <c r="L216" s="2"/>
      <c r="M216" s="2"/>
    </row>
    <row r="217" spans="1:13" x14ac:dyDescent="0.25">
      <c r="A217">
        <f t="shared" ref="A217" si="9">MONTH(C217)</f>
        <v>5</v>
      </c>
      <c r="B217">
        <f t="shared" si="7"/>
        <v>2013</v>
      </c>
      <c r="C217" s="1">
        <v>41395</v>
      </c>
      <c r="D217" t="s">
        <v>14</v>
      </c>
      <c r="E217">
        <v>0</v>
      </c>
      <c r="F217">
        <v>0</v>
      </c>
      <c r="G217">
        <v>0</v>
      </c>
      <c r="H217" s="8">
        <f>100%-SUM(H211:H216)</f>
        <v>1.4000000000000123E-2</v>
      </c>
    </row>
    <row r="218" spans="1:13" x14ac:dyDescent="0.25">
      <c r="A218">
        <f t="shared" ref="A218:A225" si="10">MONTH(C218)</f>
        <v>6</v>
      </c>
      <c r="B218">
        <f t="shared" si="7"/>
        <v>2013</v>
      </c>
      <c r="C218" s="1">
        <v>41426</v>
      </c>
      <c r="D218" t="s">
        <v>21</v>
      </c>
      <c r="E218" s="2">
        <v>0.107</v>
      </c>
      <c r="F218" s="2">
        <v>0.36599999999999999</v>
      </c>
      <c r="G218" s="2">
        <v>0.222</v>
      </c>
      <c r="H218" t="s">
        <v>22</v>
      </c>
      <c r="I218" s="2"/>
      <c r="K218" s="2"/>
      <c r="L218" s="2"/>
      <c r="M218" s="2"/>
    </row>
    <row r="219" spans="1:13" x14ac:dyDescent="0.25">
      <c r="A219">
        <f t="shared" si="10"/>
        <v>6</v>
      </c>
      <c r="B219">
        <f t="shared" si="7"/>
        <v>2013</v>
      </c>
      <c r="C219" s="1">
        <v>41426</v>
      </c>
      <c r="D219" t="s">
        <v>1</v>
      </c>
      <c r="E219" s="2">
        <v>0.96399999999999997</v>
      </c>
      <c r="F219" s="2">
        <v>0.93200000000000005</v>
      </c>
      <c r="G219" s="2">
        <v>0.94899999999999995</v>
      </c>
      <c r="H219" s="2">
        <v>0.73499999999999999</v>
      </c>
      <c r="I219" s="2"/>
      <c r="K219" s="2"/>
      <c r="L219" s="2"/>
      <c r="M219" s="2"/>
    </row>
    <row r="220" spans="1:13" x14ac:dyDescent="0.25">
      <c r="A220">
        <f t="shared" si="10"/>
        <v>6</v>
      </c>
      <c r="B220">
        <f t="shared" si="7"/>
        <v>2013</v>
      </c>
      <c r="C220" s="1">
        <v>41426</v>
      </c>
      <c r="D220" t="s">
        <v>2</v>
      </c>
      <c r="E220" s="2">
        <v>2.1999999999999999E-2</v>
      </c>
      <c r="F220" s="2">
        <v>0.182</v>
      </c>
      <c r="G220" s="2">
        <v>9.2999999999999999E-2</v>
      </c>
      <c r="H220" s="2">
        <v>6.0999999999999999E-2</v>
      </c>
      <c r="I220" s="2"/>
      <c r="K220" s="2"/>
      <c r="L220" s="2"/>
      <c r="M220" s="2"/>
    </row>
    <row r="221" spans="1:13" x14ac:dyDescent="0.25">
      <c r="A221">
        <f t="shared" si="10"/>
        <v>6</v>
      </c>
      <c r="B221">
        <f t="shared" si="7"/>
        <v>2013</v>
      </c>
      <c r="C221" s="1">
        <v>41426</v>
      </c>
      <c r="D221" t="s">
        <v>4</v>
      </c>
      <c r="E221" s="2">
        <v>1E-3</v>
      </c>
      <c r="F221" s="2">
        <v>0</v>
      </c>
      <c r="G221" s="2">
        <v>1E-3</v>
      </c>
      <c r="H221" s="2">
        <v>0.11600000000000001</v>
      </c>
      <c r="I221" s="2"/>
      <c r="K221" s="2"/>
      <c r="L221" s="2"/>
      <c r="M221" s="2"/>
    </row>
    <row r="222" spans="1:13" x14ac:dyDescent="0.25">
      <c r="A222">
        <f t="shared" si="10"/>
        <v>6</v>
      </c>
      <c r="B222">
        <f t="shared" si="7"/>
        <v>2013</v>
      </c>
      <c r="C222" s="1">
        <v>41426</v>
      </c>
      <c r="D222" t="s">
        <v>5</v>
      </c>
      <c r="E222" s="2">
        <v>1.2E-2</v>
      </c>
      <c r="F222" s="2">
        <v>3.1E-2</v>
      </c>
      <c r="G222" s="2">
        <v>0.02</v>
      </c>
      <c r="H222" s="2">
        <v>0</v>
      </c>
      <c r="I222" s="2"/>
      <c r="K222" s="2"/>
      <c r="L222" s="2"/>
      <c r="M222" s="2"/>
    </row>
    <row r="223" spans="1:13" x14ac:dyDescent="0.25">
      <c r="A223">
        <f t="shared" si="10"/>
        <v>6</v>
      </c>
      <c r="B223">
        <f t="shared" si="7"/>
        <v>2013</v>
      </c>
      <c r="C223" s="1">
        <v>41426</v>
      </c>
      <c r="D223" t="s">
        <v>3</v>
      </c>
      <c r="E223" s="2">
        <v>7.0000000000000001E-3</v>
      </c>
      <c r="F223" s="2">
        <v>5.7000000000000002E-2</v>
      </c>
      <c r="G223" s="2">
        <v>2.9000000000000001E-2</v>
      </c>
      <c r="H223" s="2">
        <v>0.01</v>
      </c>
      <c r="I223" s="2"/>
      <c r="K223" s="2"/>
      <c r="L223" s="2"/>
      <c r="M223" s="2"/>
    </row>
    <row r="224" spans="1:13" x14ac:dyDescent="0.25">
      <c r="A224">
        <f t="shared" si="10"/>
        <v>6</v>
      </c>
      <c r="B224">
        <f t="shared" si="7"/>
        <v>2013</v>
      </c>
      <c r="C224" s="1">
        <v>41426</v>
      </c>
      <c r="D224" t="s">
        <v>6</v>
      </c>
      <c r="E224" s="2">
        <v>0.48199999999999998</v>
      </c>
      <c r="F224" s="2">
        <v>0.47099999999999997</v>
      </c>
      <c r="G224" s="2">
        <v>0.47699999999999998</v>
      </c>
      <c r="H224" s="2">
        <v>6.5000000000000002E-2</v>
      </c>
      <c r="I224" s="2"/>
      <c r="J224" s="2"/>
      <c r="L224" s="2"/>
      <c r="M224" s="2"/>
    </row>
    <row r="225" spans="1:13" x14ac:dyDescent="0.25">
      <c r="A225">
        <f t="shared" si="10"/>
        <v>6</v>
      </c>
      <c r="B225">
        <f t="shared" si="7"/>
        <v>2013</v>
      </c>
      <c r="C225" s="1">
        <v>41426</v>
      </c>
      <c r="D225" t="s">
        <v>14</v>
      </c>
      <c r="E225">
        <v>0</v>
      </c>
      <c r="F225">
        <v>0</v>
      </c>
      <c r="G225">
        <v>0</v>
      </c>
      <c r="H225" s="8">
        <f>100%-SUM(H219:H224)</f>
        <v>1.2999999999999901E-2</v>
      </c>
    </row>
    <row r="226" spans="1:13" x14ac:dyDescent="0.25">
      <c r="A226">
        <f t="shared" ref="A226:A233" si="11">MONTH(C226)</f>
        <v>7</v>
      </c>
      <c r="B226">
        <f t="shared" si="7"/>
        <v>2013</v>
      </c>
      <c r="C226" s="1">
        <v>41456</v>
      </c>
      <c r="D226" t="s">
        <v>21</v>
      </c>
      <c r="E226" s="2">
        <v>0.17599999999999999</v>
      </c>
      <c r="F226" s="2">
        <v>0.4</v>
      </c>
      <c r="G226" s="2">
        <v>0.28199999999999997</v>
      </c>
      <c r="H226" t="s">
        <v>22</v>
      </c>
      <c r="I226" s="2"/>
      <c r="K226" s="2"/>
      <c r="L226" s="2"/>
      <c r="M226" s="2"/>
    </row>
    <row r="227" spans="1:13" x14ac:dyDescent="0.25">
      <c r="A227">
        <f t="shared" si="11"/>
        <v>7</v>
      </c>
      <c r="B227">
        <f t="shared" si="7"/>
        <v>2013</v>
      </c>
      <c r="C227" s="1">
        <v>41456</v>
      </c>
      <c r="D227" t="s">
        <v>1</v>
      </c>
      <c r="E227" s="2">
        <v>0.95499999999999996</v>
      </c>
      <c r="F227" s="2">
        <v>0.92200000000000004</v>
      </c>
      <c r="G227" s="2">
        <v>0.93899999999999995</v>
      </c>
      <c r="H227" s="2">
        <v>0.73099999999999998</v>
      </c>
      <c r="I227" s="2"/>
      <c r="K227" s="2"/>
      <c r="L227" s="2"/>
      <c r="M227" s="2"/>
    </row>
    <row r="228" spans="1:13" x14ac:dyDescent="0.25">
      <c r="A228">
        <f t="shared" si="11"/>
        <v>7</v>
      </c>
      <c r="B228">
        <f t="shared" si="7"/>
        <v>2013</v>
      </c>
      <c r="C228" s="1">
        <v>41456</v>
      </c>
      <c r="D228" t="s">
        <v>2</v>
      </c>
      <c r="E228" s="2">
        <v>5.6000000000000001E-2</v>
      </c>
      <c r="F228" s="2">
        <v>0.29099999999999998</v>
      </c>
      <c r="G228" s="2">
        <v>0.16700000000000001</v>
      </c>
      <c r="H228" s="2">
        <v>8.7999999999999995E-2</v>
      </c>
      <c r="I228" s="2"/>
      <c r="K228" s="2"/>
      <c r="L228" s="2"/>
      <c r="M228" s="2"/>
    </row>
    <row r="229" spans="1:13" x14ac:dyDescent="0.25">
      <c r="A229">
        <f t="shared" si="11"/>
        <v>7</v>
      </c>
      <c r="B229">
        <f t="shared" si="7"/>
        <v>2013</v>
      </c>
      <c r="C229" s="1">
        <v>41456</v>
      </c>
      <c r="D229" t="s">
        <v>4</v>
      </c>
      <c r="E229" s="2">
        <v>0</v>
      </c>
      <c r="F229" s="2">
        <v>0</v>
      </c>
      <c r="G229" s="2">
        <v>0</v>
      </c>
      <c r="H229" s="2">
        <v>0.11</v>
      </c>
      <c r="I229" s="2"/>
      <c r="K229" s="2"/>
      <c r="L229" s="2"/>
      <c r="M229" s="2"/>
    </row>
    <row r="230" spans="1:13" x14ac:dyDescent="0.25">
      <c r="A230">
        <f t="shared" si="11"/>
        <v>7</v>
      </c>
      <c r="B230">
        <f t="shared" si="7"/>
        <v>2013</v>
      </c>
      <c r="C230" s="1">
        <v>41456</v>
      </c>
      <c r="D230" t="s">
        <v>5</v>
      </c>
      <c r="E230" s="2">
        <v>1.2999999999999999E-2</v>
      </c>
      <c r="F230" s="2">
        <v>2.3E-2</v>
      </c>
      <c r="G230" s="2">
        <v>1.7999999999999999E-2</v>
      </c>
      <c r="H230" s="2">
        <v>0</v>
      </c>
      <c r="I230" s="2"/>
      <c r="K230" s="2"/>
      <c r="L230" s="2"/>
      <c r="M230" s="2"/>
    </row>
    <row r="231" spans="1:13" x14ac:dyDescent="0.25">
      <c r="A231">
        <f t="shared" si="11"/>
        <v>7</v>
      </c>
      <c r="B231">
        <f t="shared" si="7"/>
        <v>2013</v>
      </c>
      <c r="C231" s="1">
        <v>41456</v>
      </c>
      <c r="D231" t="s">
        <v>3</v>
      </c>
      <c r="E231" s="2">
        <v>1.4E-2</v>
      </c>
      <c r="F231" s="2">
        <v>0.05</v>
      </c>
      <c r="G231" s="2">
        <v>3.1E-2</v>
      </c>
      <c r="H231" s="2">
        <v>4.0000000000000001E-3</v>
      </c>
      <c r="I231" s="2"/>
      <c r="K231" s="2"/>
      <c r="L231" s="2"/>
      <c r="M231" s="2"/>
    </row>
    <row r="232" spans="1:13" x14ac:dyDescent="0.25">
      <c r="A232">
        <f t="shared" si="11"/>
        <v>7</v>
      </c>
      <c r="B232">
        <f t="shared" si="7"/>
        <v>2013</v>
      </c>
      <c r="C232" s="1">
        <v>41456</v>
      </c>
      <c r="D232" t="s">
        <v>6</v>
      </c>
      <c r="E232" s="2">
        <v>0.26800000000000002</v>
      </c>
      <c r="F232" s="2">
        <v>0.23100000000000001</v>
      </c>
      <c r="G232" s="2">
        <v>0.25</v>
      </c>
      <c r="H232" s="2">
        <v>4.5999999999999999E-2</v>
      </c>
      <c r="I232" s="2"/>
      <c r="J232" s="2"/>
      <c r="L232" s="2"/>
      <c r="M232" s="2"/>
    </row>
    <row r="233" spans="1:13" x14ac:dyDescent="0.25">
      <c r="A233">
        <f t="shared" si="11"/>
        <v>7</v>
      </c>
      <c r="B233">
        <f t="shared" si="7"/>
        <v>2013</v>
      </c>
      <c r="C233" s="1">
        <v>41456</v>
      </c>
      <c r="D233" t="s">
        <v>14</v>
      </c>
      <c r="E233">
        <v>0</v>
      </c>
      <c r="F233">
        <v>0</v>
      </c>
      <c r="G233">
        <v>0</v>
      </c>
      <c r="H233" s="8">
        <f>100%-SUM(H227:H232)</f>
        <v>2.1000000000000019E-2</v>
      </c>
    </row>
    <row r="234" spans="1:13" x14ac:dyDescent="0.25">
      <c r="A234">
        <f t="shared" ref="A234:A241" si="12">MONTH(C234)</f>
        <v>8</v>
      </c>
      <c r="B234">
        <f t="shared" si="7"/>
        <v>2013</v>
      </c>
      <c r="C234" s="1">
        <v>41487</v>
      </c>
      <c r="D234" t="s">
        <v>21</v>
      </c>
      <c r="E234" s="2">
        <v>0.182</v>
      </c>
      <c r="F234" s="2">
        <v>0.42899999999999999</v>
      </c>
      <c r="G234" s="2">
        <v>0.29899999999999999</v>
      </c>
      <c r="H234" t="s">
        <v>22</v>
      </c>
      <c r="I234" s="2"/>
      <c r="K234" s="2"/>
      <c r="L234" s="2"/>
      <c r="M234" s="2"/>
    </row>
    <row r="235" spans="1:13" x14ac:dyDescent="0.25">
      <c r="A235">
        <f t="shared" si="12"/>
        <v>8</v>
      </c>
      <c r="B235">
        <f t="shared" si="7"/>
        <v>2013</v>
      </c>
      <c r="C235" s="1">
        <v>41487</v>
      </c>
      <c r="D235" t="s">
        <v>1</v>
      </c>
      <c r="E235" s="2">
        <v>0.93899999999999995</v>
      </c>
      <c r="F235" s="2">
        <v>0.86499999999999999</v>
      </c>
      <c r="G235" s="2">
        <v>0.90400000000000003</v>
      </c>
      <c r="H235" s="2">
        <v>0.73499999999999999</v>
      </c>
      <c r="I235" s="2"/>
      <c r="K235" s="2"/>
      <c r="L235" s="2"/>
      <c r="M235" s="2"/>
    </row>
    <row r="236" spans="1:13" x14ac:dyDescent="0.25">
      <c r="A236">
        <f t="shared" si="12"/>
        <v>8</v>
      </c>
      <c r="B236">
        <f t="shared" si="7"/>
        <v>2013</v>
      </c>
      <c r="C236" s="1">
        <v>41487</v>
      </c>
      <c r="D236" t="s">
        <v>2</v>
      </c>
      <c r="E236" s="2">
        <v>3.6999999999999998E-2</v>
      </c>
      <c r="F236" s="2">
        <v>0.252</v>
      </c>
      <c r="G236" s="2">
        <v>0.13900000000000001</v>
      </c>
      <c r="H236" s="2">
        <v>0.09</v>
      </c>
      <c r="I236" s="2"/>
      <c r="K236" s="2"/>
      <c r="L236" s="2"/>
      <c r="M236" s="2"/>
    </row>
    <row r="237" spans="1:13" x14ac:dyDescent="0.25">
      <c r="A237">
        <f t="shared" si="12"/>
        <v>8</v>
      </c>
      <c r="B237">
        <f t="shared" si="7"/>
        <v>2013</v>
      </c>
      <c r="C237" s="1">
        <v>41487</v>
      </c>
      <c r="D237" t="s">
        <v>4</v>
      </c>
      <c r="E237" s="2">
        <v>0</v>
      </c>
      <c r="F237" s="2">
        <v>0</v>
      </c>
      <c r="G237" s="2">
        <v>0</v>
      </c>
      <c r="H237" s="2">
        <v>0.111</v>
      </c>
      <c r="I237" s="2"/>
      <c r="K237" s="2"/>
      <c r="L237" s="2"/>
      <c r="M237" s="2"/>
    </row>
    <row r="238" spans="1:13" x14ac:dyDescent="0.25">
      <c r="A238">
        <f t="shared" si="12"/>
        <v>8</v>
      </c>
      <c r="B238">
        <f t="shared" si="7"/>
        <v>2013</v>
      </c>
      <c r="C238" s="1">
        <v>41487</v>
      </c>
      <c r="D238" t="s">
        <v>5</v>
      </c>
      <c r="E238" s="2">
        <v>8.9999999999999993E-3</v>
      </c>
      <c r="F238" s="2">
        <v>1.9E-2</v>
      </c>
      <c r="G238" s="2">
        <v>1.4E-2</v>
      </c>
      <c r="H238" s="2">
        <v>0</v>
      </c>
      <c r="I238" s="2"/>
      <c r="K238" s="2"/>
      <c r="L238" s="2"/>
      <c r="M238" s="2"/>
    </row>
    <row r="239" spans="1:13" x14ac:dyDescent="0.25">
      <c r="A239">
        <f t="shared" si="12"/>
        <v>8</v>
      </c>
      <c r="B239">
        <f t="shared" si="7"/>
        <v>2013</v>
      </c>
      <c r="C239" s="1">
        <v>41487</v>
      </c>
      <c r="D239" t="s">
        <v>3</v>
      </c>
      <c r="E239" s="2">
        <v>1.6E-2</v>
      </c>
      <c r="F239" s="2">
        <v>8.2000000000000003E-2</v>
      </c>
      <c r="G239" s="2">
        <v>4.7E-2</v>
      </c>
      <c r="H239" s="2">
        <v>5.0000000000000001E-3</v>
      </c>
      <c r="I239" s="2"/>
      <c r="K239" s="2"/>
      <c r="L239" s="2"/>
      <c r="M239" s="2"/>
    </row>
    <row r="240" spans="1:13" x14ac:dyDescent="0.25">
      <c r="A240">
        <f t="shared" si="12"/>
        <v>8</v>
      </c>
      <c r="B240">
        <f t="shared" si="7"/>
        <v>2013</v>
      </c>
      <c r="C240" s="1">
        <v>41487</v>
      </c>
      <c r="D240" t="s">
        <v>6</v>
      </c>
      <c r="E240" s="2">
        <v>0.22900000000000001</v>
      </c>
      <c r="F240" s="2">
        <v>0.17399999999999999</v>
      </c>
      <c r="G240" s="2">
        <v>0.20300000000000001</v>
      </c>
      <c r="H240" s="2">
        <v>3.9E-2</v>
      </c>
      <c r="I240" s="2"/>
      <c r="J240" s="2"/>
      <c r="L240" s="2"/>
      <c r="M240" s="2"/>
    </row>
    <row r="241" spans="1:13" x14ac:dyDescent="0.25">
      <c r="A241">
        <f t="shared" si="12"/>
        <v>8</v>
      </c>
      <c r="B241">
        <f t="shared" si="7"/>
        <v>2013</v>
      </c>
      <c r="C241" s="1">
        <v>41487</v>
      </c>
      <c r="D241" t="s">
        <v>14</v>
      </c>
      <c r="E241">
        <v>0</v>
      </c>
      <c r="F241">
        <v>0</v>
      </c>
      <c r="G241">
        <v>0</v>
      </c>
      <c r="H241" s="8">
        <f>100%-SUM(H235:H240)</f>
        <v>2.0000000000000018E-2</v>
      </c>
    </row>
    <row r="242" spans="1:13" x14ac:dyDescent="0.25">
      <c r="A242">
        <f t="shared" ref="A242:A249" si="13">MONTH(C242)</f>
        <v>9</v>
      </c>
      <c r="B242">
        <f t="shared" si="7"/>
        <v>2013</v>
      </c>
      <c r="C242" s="1">
        <v>41518</v>
      </c>
      <c r="D242" t="s">
        <v>21</v>
      </c>
      <c r="E242" s="2">
        <v>0.14499999999999999</v>
      </c>
      <c r="F242" s="2">
        <v>0.43</v>
      </c>
      <c r="G242" s="2">
        <v>0.27200000000000002</v>
      </c>
      <c r="H242" t="s">
        <v>22</v>
      </c>
      <c r="I242" s="2"/>
      <c r="K242" s="2"/>
      <c r="L242" s="2"/>
      <c r="M242" s="2"/>
    </row>
    <row r="243" spans="1:13" x14ac:dyDescent="0.25">
      <c r="A243">
        <f t="shared" si="13"/>
        <v>9</v>
      </c>
      <c r="B243">
        <f t="shared" si="7"/>
        <v>2013</v>
      </c>
      <c r="C243" s="1">
        <v>41518</v>
      </c>
      <c r="D243" t="s">
        <v>1</v>
      </c>
      <c r="E243" s="2">
        <v>0.96</v>
      </c>
      <c r="F243" s="2">
        <v>0.92200000000000004</v>
      </c>
      <c r="G243" s="2">
        <v>0.94299999999999995</v>
      </c>
      <c r="H243" s="2">
        <v>0.71799999999999997</v>
      </c>
      <c r="I243" s="2"/>
      <c r="K243" s="2"/>
      <c r="L243" s="2"/>
      <c r="M243" s="2"/>
    </row>
    <row r="244" spans="1:13" x14ac:dyDescent="0.25">
      <c r="A244">
        <f t="shared" si="13"/>
        <v>9</v>
      </c>
      <c r="B244">
        <f t="shared" si="7"/>
        <v>2013</v>
      </c>
      <c r="C244" s="1">
        <v>41518</v>
      </c>
      <c r="D244" t="s">
        <v>2</v>
      </c>
      <c r="E244" s="2">
        <v>2.1999999999999999E-2</v>
      </c>
      <c r="F244" s="2">
        <v>0.193</v>
      </c>
      <c r="G244" s="2">
        <v>9.8000000000000004E-2</v>
      </c>
      <c r="H244" s="2">
        <v>6.2E-2</v>
      </c>
      <c r="I244" s="2"/>
      <c r="K244" s="2"/>
      <c r="L244" s="2"/>
      <c r="M244" s="2"/>
    </row>
    <row r="245" spans="1:13" x14ac:dyDescent="0.25">
      <c r="A245">
        <f t="shared" si="13"/>
        <v>9</v>
      </c>
      <c r="B245">
        <f t="shared" si="7"/>
        <v>2013</v>
      </c>
      <c r="C245" s="1">
        <v>41518</v>
      </c>
      <c r="D245" t="s">
        <v>4</v>
      </c>
      <c r="E245" s="2">
        <v>0</v>
      </c>
      <c r="F245" s="2">
        <v>1E-3</v>
      </c>
      <c r="G245" s="2">
        <v>0</v>
      </c>
      <c r="H245" s="2">
        <v>0.128</v>
      </c>
      <c r="I245" s="2"/>
      <c r="K245" s="2"/>
      <c r="L245" s="2"/>
      <c r="M245" s="2"/>
    </row>
    <row r="246" spans="1:13" x14ac:dyDescent="0.25">
      <c r="A246">
        <f t="shared" si="13"/>
        <v>9</v>
      </c>
      <c r="B246">
        <f t="shared" si="7"/>
        <v>2013</v>
      </c>
      <c r="C246" s="1">
        <v>41518</v>
      </c>
      <c r="D246" t="s">
        <v>5</v>
      </c>
      <c r="E246" s="2">
        <v>7.0000000000000001E-3</v>
      </c>
      <c r="F246" s="2">
        <v>3.7999999999999999E-2</v>
      </c>
      <c r="G246" s="2">
        <v>2.1000000000000001E-2</v>
      </c>
      <c r="H246" s="2">
        <v>0</v>
      </c>
      <c r="I246" s="2"/>
      <c r="K246" s="2"/>
      <c r="L246" s="2"/>
      <c r="M246" s="2"/>
    </row>
    <row r="247" spans="1:13" x14ac:dyDescent="0.25">
      <c r="A247">
        <f t="shared" si="13"/>
        <v>9</v>
      </c>
      <c r="B247">
        <f t="shared" si="7"/>
        <v>2013</v>
      </c>
      <c r="C247" s="1">
        <v>41518</v>
      </c>
      <c r="D247" t="s">
        <v>3</v>
      </c>
      <c r="E247" s="2">
        <v>1.0999999999999999E-2</v>
      </c>
      <c r="F247" s="2">
        <v>3.3000000000000002E-2</v>
      </c>
      <c r="G247" s="2">
        <v>2.1000000000000001E-2</v>
      </c>
      <c r="H247" s="2">
        <v>4.0000000000000001E-3</v>
      </c>
      <c r="I247" s="2"/>
      <c r="K247" s="2"/>
      <c r="L247" s="2"/>
      <c r="M247" s="2"/>
    </row>
    <row r="248" spans="1:13" x14ac:dyDescent="0.25">
      <c r="A248">
        <f t="shared" si="13"/>
        <v>9</v>
      </c>
      <c r="B248">
        <f t="shared" si="7"/>
        <v>2013</v>
      </c>
      <c r="C248" s="1">
        <v>41518</v>
      </c>
      <c r="D248" t="s">
        <v>6</v>
      </c>
      <c r="E248" s="2">
        <v>0.61299999999999999</v>
      </c>
      <c r="F248" s="2">
        <v>0.51800000000000002</v>
      </c>
      <c r="G248" s="2">
        <v>0.57099999999999995</v>
      </c>
      <c r="H248" s="2">
        <v>7.0000000000000007E-2</v>
      </c>
      <c r="I248" s="2"/>
      <c r="J248" s="2"/>
      <c r="L248" s="2"/>
      <c r="M248" s="2"/>
    </row>
    <row r="249" spans="1:13" x14ac:dyDescent="0.25">
      <c r="A249">
        <f t="shared" si="13"/>
        <v>9</v>
      </c>
      <c r="B249">
        <f t="shared" si="7"/>
        <v>2013</v>
      </c>
      <c r="C249" s="1">
        <v>41518</v>
      </c>
      <c r="D249" t="s">
        <v>14</v>
      </c>
      <c r="E249">
        <v>0</v>
      </c>
      <c r="F249">
        <v>0</v>
      </c>
      <c r="G249">
        <v>0</v>
      </c>
      <c r="H249" s="8">
        <f>100%-SUM(H243:H248)</f>
        <v>1.8000000000000016E-2</v>
      </c>
    </row>
  </sheetData>
  <mergeCells count="1">
    <mergeCell ref="E3:G3"/>
  </mergeCells>
  <hyperlinks>
    <hyperlink ref="G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Charts</vt:lpstr>
      <vt:lpstr>Fuel Mix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mneal</dc:creator>
  <cp:lastModifiedBy>Mary Neal</cp:lastModifiedBy>
  <dcterms:created xsi:type="dcterms:W3CDTF">2012-09-04T18:22:58Z</dcterms:created>
  <dcterms:modified xsi:type="dcterms:W3CDTF">2014-01-29T22:07:16Z</dcterms:modified>
</cp:coreProperties>
</file>